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PIA SEGURIDAD\FUVAR\TONELADAS APROVECHADAS\RECHAZOS PARA PAGINA WEB\"/>
    </mc:Choice>
  </mc:AlternateContent>
  <bookViews>
    <workbookView xWindow="0" yWindow="0" windowWidth="20490" windowHeight="7755"/>
  </bookViews>
  <sheets>
    <sheet name="TODOS" sheetId="1" r:id="rId1"/>
    <sheet name="YOTOCO" sheetId="9" r:id="rId2"/>
    <sheet name="GUACARI" sheetId="6" r:id="rId3"/>
    <sheet name="TULUA" sheetId="8" r:id="rId4"/>
    <sheet name="GINEBRA" sheetId="5" r:id="rId5"/>
    <sheet name="BUGA" sheetId="7" r:id="rId6"/>
    <sheet name="EL CERRITO" sheetId="4" r:id="rId7"/>
    <sheet name="BUGALAGRANDE" sheetId="3" r:id="rId8"/>
    <sheet name="ANDALUCIA" sheetId="2" r:id="rId9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6" l="1"/>
  <c r="K12" i="6"/>
  <c r="K11" i="6"/>
  <c r="K10" i="6"/>
  <c r="K9" i="6"/>
  <c r="K8" i="6"/>
  <c r="K7" i="6"/>
  <c r="K6" i="6"/>
  <c r="K5" i="6"/>
  <c r="K4" i="6"/>
  <c r="J14" i="6"/>
  <c r="K13" i="8"/>
  <c r="K12" i="8"/>
  <c r="K11" i="8"/>
  <c r="K10" i="8"/>
  <c r="K9" i="8"/>
  <c r="K8" i="8"/>
  <c r="K7" i="8"/>
  <c r="K6" i="8"/>
  <c r="K5" i="8"/>
  <c r="K4" i="8"/>
  <c r="K14" i="8" s="1"/>
  <c r="J14" i="8"/>
  <c r="K14" i="5"/>
  <c r="J14" i="5"/>
  <c r="K14" i="7"/>
  <c r="J14" i="7"/>
  <c r="G33" i="7"/>
  <c r="F33" i="7"/>
  <c r="K14" i="4"/>
  <c r="J14" i="4"/>
  <c r="K14" i="6" l="1"/>
  <c r="K14" i="3"/>
  <c r="J14" i="3"/>
  <c r="K14" i="2"/>
  <c r="J14" i="2"/>
  <c r="K14" i="9"/>
  <c r="J14" i="9"/>
  <c r="P73" i="1" l="1"/>
  <c r="N73" i="1"/>
  <c r="L73" i="1"/>
  <c r="J73" i="1"/>
  <c r="H73" i="1"/>
  <c r="F73" i="1"/>
  <c r="D73" i="1"/>
  <c r="B73" i="1"/>
  <c r="Q72" i="1"/>
  <c r="O72" i="1"/>
  <c r="M72" i="1"/>
  <c r="K72" i="1"/>
  <c r="I72" i="1"/>
  <c r="G72" i="1"/>
  <c r="E72" i="1"/>
  <c r="C72" i="1"/>
  <c r="Q71" i="1"/>
  <c r="O71" i="1"/>
  <c r="M71" i="1"/>
  <c r="K71" i="1"/>
  <c r="I71" i="1"/>
  <c r="G71" i="1"/>
  <c r="E71" i="1"/>
  <c r="C71" i="1"/>
  <c r="Q70" i="1"/>
  <c r="O70" i="1"/>
  <c r="M70" i="1"/>
  <c r="K70" i="1"/>
  <c r="I70" i="1"/>
  <c r="G70" i="1"/>
  <c r="E70" i="1"/>
  <c r="C70" i="1"/>
  <c r="Q69" i="1"/>
  <c r="O69" i="1"/>
  <c r="M69" i="1"/>
  <c r="K69" i="1"/>
  <c r="I69" i="1"/>
  <c r="G69" i="1"/>
  <c r="E69" i="1"/>
  <c r="C69" i="1"/>
  <c r="Q68" i="1"/>
  <c r="O68" i="1"/>
  <c r="M68" i="1"/>
  <c r="K68" i="1"/>
  <c r="I68" i="1"/>
  <c r="G68" i="1"/>
  <c r="E68" i="1"/>
  <c r="C68" i="1"/>
  <c r="Q67" i="1"/>
  <c r="O67" i="1"/>
  <c r="M67" i="1"/>
  <c r="K67" i="1"/>
  <c r="I67" i="1"/>
  <c r="G67" i="1"/>
  <c r="E67" i="1"/>
  <c r="C67" i="1"/>
  <c r="Q66" i="1"/>
  <c r="O66" i="1"/>
  <c r="M66" i="1"/>
  <c r="K66" i="1"/>
  <c r="I66" i="1"/>
  <c r="G66" i="1"/>
  <c r="E66" i="1"/>
  <c r="C66" i="1"/>
  <c r="Q65" i="1"/>
  <c r="O65" i="1"/>
  <c r="M65" i="1"/>
  <c r="K65" i="1"/>
  <c r="I65" i="1"/>
  <c r="G65" i="1"/>
  <c r="E65" i="1"/>
  <c r="C65" i="1"/>
  <c r="Q64" i="1"/>
  <c r="O64" i="1"/>
  <c r="M64" i="1"/>
  <c r="K64" i="1"/>
  <c r="I64" i="1"/>
  <c r="G64" i="1"/>
  <c r="E64" i="1"/>
  <c r="C64" i="1"/>
  <c r="Q63" i="1"/>
  <c r="O63" i="1"/>
  <c r="M63" i="1"/>
  <c r="K63" i="1"/>
  <c r="I63" i="1"/>
  <c r="G63" i="1"/>
  <c r="E63" i="1"/>
  <c r="C63" i="1"/>
  <c r="I73" i="1" l="1"/>
  <c r="G73" i="1"/>
  <c r="Q73" i="1"/>
  <c r="O73" i="1"/>
  <c r="M73" i="1"/>
  <c r="K73" i="1"/>
  <c r="E73" i="1"/>
  <c r="C73" i="1"/>
  <c r="K54" i="1"/>
  <c r="K55" i="1"/>
  <c r="K56" i="1"/>
  <c r="K57" i="1"/>
  <c r="Q57" i="1"/>
  <c r="Q56" i="1"/>
  <c r="Q55" i="1"/>
  <c r="Q54" i="1"/>
  <c r="Q53" i="1"/>
  <c r="Q52" i="1"/>
  <c r="O57" i="1"/>
  <c r="O56" i="1"/>
  <c r="O55" i="1"/>
  <c r="O54" i="1"/>
  <c r="O53" i="1"/>
  <c r="O52" i="1"/>
  <c r="M57" i="1"/>
  <c r="M56" i="1"/>
  <c r="M55" i="1"/>
  <c r="M54" i="1"/>
  <c r="M53" i="1"/>
  <c r="M52" i="1"/>
  <c r="K53" i="1"/>
  <c r="K52" i="1"/>
  <c r="I57" i="1"/>
  <c r="I56" i="1"/>
  <c r="I55" i="1"/>
  <c r="I54" i="1"/>
  <c r="I53" i="1"/>
  <c r="I52" i="1"/>
  <c r="G57" i="1"/>
  <c r="G52" i="1"/>
  <c r="G56" i="1"/>
  <c r="G55" i="1"/>
  <c r="G54" i="1"/>
  <c r="G53" i="1"/>
  <c r="E57" i="1"/>
  <c r="E56" i="1"/>
  <c r="E55" i="1"/>
  <c r="E54" i="1"/>
  <c r="E53" i="1"/>
  <c r="E52" i="1"/>
  <c r="C57" i="1"/>
  <c r="C56" i="1"/>
  <c r="C55" i="1"/>
  <c r="C54" i="1"/>
  <c r="C53" i="1"/>
  <c r="C52" i="1"/>
  <c r="Q51" i="1" l="1"/>
  <c r="O51" i="1"/>
  <c r="M51" i="1"/>
  <c r="K51" i="1"/>
  <c r="I51" i="1"/>
  <c r="G51" i="1"/>
  <c r="E51" i="1"/>
  <c r="C51" i="1"/>
  <c r="Q50" i="1"/>
  <c r="O50" i="1"/>
  <c r="M50" i="1"/>
  <c r="K50" i="1"/>
  <c r="I50" i="1"/>
  <c r="G50" i="1"/>
  <c r="E50" i="1"/>
  <c r="C50" i="1"/>
  <c r="Q49" i="1"/>
  <c r="O49" i="1"/>
  <c r="M49" i="1"/>
  <c r="K49" i="1"/>
  <c r="I49" i="1"/>
  <c r="G49" i="1"/>
  <c r="E49" i="1"/>
  <c r="C49" i="1"/>
  <c r="Q48" i="1"/>
  <c r="O48" i="1"/>
  <c r="M48" i="1"/>
  <c r="K48" i="1"/>
  <c r="I48" i="1"/>
  <c r="G48" i="1"/>
  <c r="E48" i="1"/>
  <c r="C48" i="1"/>
  <c r="B58" i="1" l="1"/>
  <c r="N58" i="1" l="1"/>
  <c r="L58" i="1"/>
  <c r="J58" i="1"/>
  <c r="H58" i="1"/>
  <c r="F58" i="1"/>
  <c r="D58" i="1"/>
  <c r="P58" i="1" l="1"/>
  <c r="G33" i="9" l="1"/>
  <c r="F33" i="9"/>
  <c r="C4" i="5" l="1"/>
  <c r="G16" i="9" l="1"/>
  <c r="F16" i="9"/>
  <c r="C22" i="9"/>
  <c r="B22" i="9"/>
  <c r="G33" i="8"/>
  <c r="F33" i="8"/>
  <c r="G16" i="8"/>
  <c r="F16" i="8"/>
  <c r="C22" i="8"/>
  <c r="B22" i="8"/>
  <c r="B22" i="7"/>
  <c r="C22" i="7"/>
  <c r="G16" i="7"/>
  <c r="F16" i="7"/>
  <c r="G32" i="6"/>
  <c r="F32" i="6"/>
  <c r="G16" i="6"/>
  <c r="F16" i="6"/>
  <c r="C21" i="6"/>
  <c r="B21" i="6"/>
  <c r="G32" i="5"/>
  <c r="F32" i="5"/>
  <c r="G16" i="5"/>
  <c r="F16" i="5"/>
  <c r="C21" i="5"/>
  <c r="B21" i="5"/>
  <c r="C21" i="4" l="1"/>
  <c r="B21" i="4"/>
  <c r="G16" i="4"/>
  <c r="F16" i="4"/>
  <c r="G32" i="4"/>
  <c r="F32" i="4"/>
  <c r="G32" i="3"/>
  <c r="F32" i="3"/>
  <c r="G16" i="3"/>
  <c r="F16" i="3"/>
  <c r="C21" i="3"/>
  <c r="B21" i="3"/>
  <c r="F32" i="2"/>
  <c r="G32" i="2"/>
  <c r="G15" i="2"/>
  <c r="G14" i="2"/>
  <c r="G13" i="2"/>
  <c r="G12" i="2"/>
  <c r="G11" i="2"/>
  <c r="G10" i="2"/>
  <c r="G9" i="2"/>
  <c r="G8" i="2"/>
  <c r="G7" i="2"/>
  <c r="G6" i="2"/>
  <c r="G5" i="2"/>
  <c r="G4" i="2"/>
  <c r="C20" i="2"/>
  <c r="C19" i="2"/>
  <c r="C18" i="2"/>
  <c r="C17" i="2"/>
  <c r="C16" i="2"/>
  <c r="C15" i="2"/>
  <c r="C14" i="2"/>
  <c r="C13" i="2"/>
  <c r="C12" i="2"/>
  <c r="C11" i="2"/>
  <c r="C10" i="2"/>
  <c r="C9" i="2"/>
  <c r="C4" i="2"/>
  <c r="C5" i="2" s="1"/>
  <c r="F16" i="2"/>
  <c r="B21" i="2"/>
  <c r="B5" i="2"/>
  <c r="P6" i="1"/>
  <c r="N6" i="1"/>
  <c r="L6" i="1"/>
  <c r="J6" i="1"/>
  <c r="H6" i="1"/>
  <c r="F6" i="1"/>
  <c r="D6" i="1"/>
  <c r="B6" i="1"/>
  <c r="P40" i="1"/>
  <c r="N40" i="1"/>
  <c r="L40" i="1"/>
  <c r="J40" i="1"/>
  <c r="H40" i="1"/>
  <c r="F40" i="1"/>
  <c r="D40" i="1"/>
  <c r="B40" i="1"/>
  <c r="P23" i="1"/>
  <c r="N23" i="1"/>
  <c r="L23" i="1"/>
  <c r="J23" i="1"/>
  <c r="H23" i="1"/>
  <c r="F23" i="1"/>
  <c r="D23" i="1"/>
  <c r="B23" i="1"/>
  <c r="Q47" i="1"/>
  <c r="Q46" i="1"/>
  <c r="O47" i="1"/>
  <c r="O46" i="1"/>
  <c r="M47" i="1"/>
  <c r="M46" i="1"/>
  <c r="M58" i="1" s="1"/>
  <c r="K47" i="1"/>
  <c r="K46" i="1"/>
  <c r="I47" i="1"/>
  <c r="I46" i="1"/>
  <c r="G47" i="1"/>
  <c r="G46" i="1"/>
  <c r="E47" i="1"/>
  <c r="E46" i="1"/>
  <c r="E58" i="1" s="1"/>
  <c r="C47" i="1"/>
  <c r="C46" i="1"/>
  <c r="Q28" i="1"/>
  <c r="Q39" i="1"/>
  <c r="Q38" i="1"/>
  <c r="Q37" i="1"/>
  <c r="Q36" i="1"/>
  <c r="Q35" i="1"/>
  <c r="Q34" i="1"/>
  <c r="Q33" i="1"/>
  <c r="Q32" i="1"/>
  <c r="Q31" i="1"/>
  <c r="Q30" i="1"/>
  <c r="Q29" i="1"/>
  <c r="O39" i="1"/>
  <c r="O38" i="1"/>
  <c r="O37" i="1"/>
  <c r="O36" i="1"/>
  <c r="O35" i="1"/>
  <c r="O34" i="1"/>
  <c r="O33" i="1"/>
  <c r="O32" i="1"/>
  <c r="O31" i="1"/>
  <c r="O30" i="1"/>
  <c r="O29" i="1"/>
  <c r="O28" i="1"/>
  <c r="M39" i="1"/>
  <c r="M38" i="1"/>
  <c r="M37" i="1"/>
  <c r="M36" i="1"/>
  <c r="M35" i="1"/>
  <c r="M34" i="1"/>
  <c r="M33" i="1"/>
  <c r="M32" i="1"/>
  <c r="M31" i="1"/>
  <c r="M30" i="1"/>
  <c r="M29" i="1"/>
  <c r="M28" i="1"/>
  <c r="K39" i="1"/>
  <c r="K38" i="1"/>
  <c r="K37" i="1"/>
  <c r="K36" i="1"/>
  <c r="K35" i="1"/>
  <c r="K34" i="1"/>
  <c r="K33" i="1"/>
  <c r="K32" i="1"/>
  <c r="K31" i="1"/>
  <c r="K30" i="1"/>
  <c r="K29" i="1"/>
  <c r="K28" i="1"/>
  <c r="I39" i="1"/>
  <c r="I38" i="1"/>
  <c r="I37" i="1"/>
  <c r="I36" i="1"/>
  <c r="I35" i="1"/>
  <c r="I34" i="1"/>
  <c r="I33" i="1"/>
  <c r="I32" i="1"/>
  <c r="I31" i="1"/>
  <c r="I30" i="1"/>
  <c r="I29" i="1"/>
  <c r="I28" i="1"/>
  <c r="G39" i="1"/>
  <c r="G38" i="1"/>
  <c r="G37" i="1"/>
  <c r="G36" i="1"/>
  <c r="G35" i="1"/>
  <c r="G34" i="1"/>
  <c r="G33" i="1"/>
  <c r="G32" i="1"/>
  <c r="G31" i="1"/>
  <c r="G30" i="1"/>
  <c r="G29" i="1"/>
  <c r="G28" i="1"/>
  <c r="E39" i="1"/>
  <c r="E38" i="1"/>
  <c r="E37" i="1"/>
  <c r="E36" i="1"/>
  <c r="E35" i="1"/>
  <c r="E34" i="1"/>
  <c r="E33" i="1"/>
  <c r="E32" i="1"/>
  <c r="E31" i="1"/>
  <c r="E30" i="1"/>
  <c r="E29" i="1"/>
  <c r="E28" i="1"/>
  <c r="C39" i="1"/>
  <c r="C38" i="1"/>
  <c r="C37" i="1"/>
  <c r="C36" i="1"/>
  <c r="C35" i="1"/>
  <c r="C34" i="1"/>
  <c r="C33" i="1"/>
  <c r="C32" i="1"/>
  <c r="C31" i="1"/>
  <c r="C30" i="1"/>
  <c r="C29" i="1"/>
  <c r="C28" i="1"/>
  <c r="C22" i="1"/>
  <c r="C21" i="1"/>
  <c r="C20" i="1"/>
  <c r="C19" i="1"/>
  <c r="C18" i="1"/>
  <c r="C17" i="1"/>
  <c r="C16" i="1"/>
  <c r="C15" i="1"/>
  <c r="C14" i="1"/>
  <c r="E22" i="1"/>
  <c r="E21" i="1"/>
  <c r="E20" i="1"/>
  <c r="E19" i="1"/>
  <c r="E18" i="1"/>
  <c r="E17" i="1"/>
  <c r="E16" i="1"/>
  <c r="E15" i="1"/>
  <c r="E14" i="1"/>
  <c r="G22" i="1"/>
  <c r="G21" i="1"/>
  <c r="G20" i="1"/>
  <c r="G19" i="1"/>
  <c r="G18" i="1"/>
  <c r="G17" i="1"/>
  <c r="G16" i="1"/>
  <c r="G15" i="1"/>
  <c r="G14" i="1"/>
  <c r="I22" i="1"/>
  <c r="I21" i="1"/>
  <c r="I20" i="1"/>
  <c r="I19" i="1"/>
  <c r="I18" i="1"/>
  <c r="I17" i="1"/>
  <c r="I16" i="1"/>
  <c r="I15" i="1"/>
  <c r="I14" i="1"/>
  <c r="K22" i="1"/>
  <c r="K21" i="1"/>
  <c r="K20" i="1"/>
  <c r="K19" i="1"/>
  <c r="K18" i="1"/>
  <c r="K17" i="1"/>
  <c r="K16" i="1"/>
  <c r="K15" i="1"/>
  <c r="K14" i="1"/>
  <c r="M22" i="1"/>
  <c r="M21" i="1"/>
  <c r="M20" i="1"/>
  <c r="M19" i="1"/>
  <c r="M18" i="1"/>
  <c r="M17" i="1"/>
  <c r="M16" i="1"/>
  <c r="M15" i="1"/>
  <c r="M14" i="1"/>
  <c r="O22" i="1"/>
  <c r="O21" i="1"/>
  <c r="O20" i="1"/>
  <c r="O19" i="1"/>
  <c r="O18" i="1"/>
  <c r="O17" i="1"/>
  <c r="O16" i="1"/>
  <c r="O15" i="1"/>
  <c r="O14" i="1"/>
  <c r="Q22" i="1"/>
  <c r="Q21" i="1"/>
  <c r="Q20" i="1"/>
  <c r="Q19" i="1"/>
  <c r="Q18" i="1"/>
  <c r="Q17" i="1"/>
  <c r="Q16" i="1"/>
  <c r="Q15" i="1"/>
  <c r="Q14" i="1"/>
  <c r="Q13" i="1"/>
  <c r="O13" i="1"/>
  <c r="M13" i="1"/>
  <c r="K13" i="1"/>
  <c r="I13" i="1"/>
  <c r="G13" i="1"/>
  <c r="E13" i="1"/>
  <c r="C13" i="1"/>
  <c r="C12" i="1"/>
  <c r="E12" i="1"/>
  <c r="G12" i="1"/>
  <c r="I12" i="1"/>
  <c r="K12" i="1"/>
  <c r="M12" i="1"/>
  <c r="O12" i="1"/>
  <c r="Q12" i="1"/>
  <c r="Q11" i="1"/>
  <c r="O11" i="1"/>
  <c r="M11" i="1"/>
  <c r="K11" i="1"/>
  <c r="I11" i="1"/>
  <c r="G11" i="1"/>
  <c r="E11" i="1"/>
  <c r="C11" i="1"/>
  <c r="Q5" i="1"/>
  <c r="Q6" i="1" s="1"/>
  <c r="O5" i="1"/>
  <c r="O6" i="1" s="1"/>
  <c r="M5" i="1"/>
  <c r="M6" i="1" s="1"/>
  <c r="K5" i="1"/>
  <c r="K6" i="1" s="1"/>
  <c r="I5" i="1"/>
  <c r="I6" i="1" s="1"/>
  <c r="G5" i="1"/>
  <c r="G6" i="1" s="1"/>
  <c r="E5" i="1"/>
  <c r="E6" i="1" s="1"/>
  <c r="C5" i="1"/>
  <c r="C6" i="1" s="1"/>
  <c r="G58" i="1" l="1"/>
  <c r="G23" i="1"/>
  <c r="O23" i="1"/>
  <c r="O58" i="1"/>
  <c r="C58" i="1"/>
  <c r="K58" i="1"/>
  <c r="I58" i="1"/>
  <c r="Q58" i="1"/>
  <c r="G16" i="2"/>
  <c r="Q23" i="1"/>
  <c r="Q40" i="1"/>
  <c r="C23" i="1"/>
  <c r="K23" i="1"/>
  <c r="C40" i="1"/>
  <c r="E40" i="1"/>
  <c r="G40" i="1"/>
  <c r="I40" i="1"/>
  <c r="K40" i="1"/>
  <c r="M40" i="1"/>
  <c r="O40" i="1"/>
  <c r="I23" i="1"/>
  <c r="E23" i="1"/>
  <c r="M23" i="1"/>
  <c r="C21" i="2"/>
</calcChain>
</file>

<file path=xl/sharedStrings.xml><?xml version="1.0" encoding="utf-8"?>
<sst xmlns="http://schemas.openxmlformats.org/spreadsheetml/2006/main" count="726" uniqueCount="77">
  <si>
    <t>PERIODO</t>
  </si>
  <si>
    <t>ANDALUCIA</t>
  </si>
  <si>
    <t>BUGALAGRANDE</t>
  </si>
  <si>
    <t>EL CERRITO</t>
  </si>
  <si>
    <t>GINEBRA</t>
  </si>
  <si>
    <t>GUACARI</t>
  </si>
  <si>
    <t>GUADALAJARA DE BUGA</t>
  </si>
  <si>
    <t>TULUA</t>
  </si>
  <si>
    <t>YOTOCO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</si>
  <si>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</si>
  <si>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</si>
  <si>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</si>
  <si>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</si>
  <si>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</si>
  <si>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</si>
  <si>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</si>
  <si>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</si>
  <si>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</si>
  <si>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</si>
  <si>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</si>
  <si>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</si>
  <si>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TONELADAS APROVECHADAS Y RECHAZOS GENERADOS 2021</t>
  </si>
  <si>
    <t>TONELADAS APROVECHADAS Y RECHAZOS GENERADOS 2020</t>
  </si>
  <si>
    <t>TONELADAS APROVECHADAS Y RECHAZOS GENERADOS 2023</t>
  </si>
  <si>
    <t>RECHAZOS</t>
  </si>
  <si>
    <t>TOTALES</t>
  </si>
  <si>
    <t>TONELADAS APROVECHADAS</t>
  </si>
  <si>
    <t xml:space="preserve">TONELADAS APROVECHADAS Y RECHAZOS GENERADOS                                            MUNICIPIO DE ANDALUCIA 2020  </t>
  </si>
  <si>
    <t xml:space="preserve">TONELADAS APROVECHADAS Y RECHAZOS GENERADOS                                            MUNICIPIO DE ANDALUCIA 2021  </t>
  </si>
  <si>
    <t>TONELADAS APROVECHADAS Y RECHAZOS GENERADOS                                            MUNICIPIO DE BUGALAGRANDE 2023</t>
  </si>
  <si>
    <t>TONELADAS APROVECHADAS Y RECHAZOS GENERADOS                                            MUNICIPIO DE BUGALAGRANDE 2022</t>
  </si>
  <si>
    <t>TONELADAS APROVECHADAS Y RECHAZOS GENERADOS                                            MUNICIPIO DE BUGALAGRANDE 2020</t>
  </si>
  <si>
    <t>TONELADAS APROVECHADAS Y RECHAZOS GENERADOS                                            MUNICIPIO DE BUGALAGRANDE 2021</t>
  </si>
  <si>
    <t>TONELADAS APROVECHADAS Y RECHAZOS GENERADOS                                            MUNICIPIO DE EL CERRITO 2021</t>
  </si>
  <si>
    <t>TONELADAS APROVECHADAS Y RECHAZOS GENERADOS                                            MUNICIPIO DE EL CERRITO 2023</t>
  </si>
  <si>
    <t>TONELADAS APROVECHADAS Y RECHAZOS GENERADOS                                            MUNICIPIO DE EL CERRITO 2022</t>
  </si>
  <si>
    <t>TONELADAS APROVECHADAS Y RECHAZOS GENERADOS                                            MUNICIPIO DE EL CERRITO 2020</t>
  </si>
  <si>
    <t>TONELADAS APROVECHADAS Y RECHAZOS GENERADOS                                            MUNICIPIO GINEBRA 2020</t>
  </si>
  <si>
    <t>TONELADAS APROVECHADAS Y RECHAZOS GENERADOS                                            MUNICIPIO GINEBRA 2021</t>
  </si>
  <si>
    <t>TONELADAS APROVECHADAS Y RECHAZOS GENERADOS                                            MUNICIPIO GINEBRA 2022</t>
  </si>
  <si>
    <t>TONELADAS APROVECHADAS Y RECHAZOS GENERADOS                                            MUNICIPIO GINEBRA 2023</t>
  </si>
  <si>
    <t>TONELADAS APROVECHADAS Y RECHAZOS GENERADOS 2022</t>
  </si>
  <si>
    <t>TONELADAS APROVECHADAS Y RECHAZOS GENERADOS                                            MUNICIPIO GUACARI 2020</t>
  </si>
  <si>
    <t>TONELADAS APROVECHADAS Y RECHAZOS GENERADOS                                            MUNICIPIO GUACARI 2021</t>
  </si>
  <si>
    <t>TONELADAS APROVECHADAS Y RECHAZOS GENERADOS                                            MUNICIPIO GUACARI 2022</t>
  </si>
  <si>
    <t>TONELADAS APROVECHADAS Y RECHAZOS GENERADOS                                            MUNICIPIO GUACARI 2023</t>
  </si>
  <si>
    <t>TONELADAS APROVECHADAS Y RECHAZOS GENERADOS                                            MUNICIPIO GUADALAJARA DE BUGA 2020</t>
  </si>
  <si>
    <t>TONELADAS APROVECHADAS Y RECHAZOS GENERADOS                                            MUNICIPIO GUADALAJARA DE BUGA 2021</t>
  </si>
  <si>
    <t>TONELADAS APROVECHADAS Y RECHAZOS GENERADOS                                            MUNICIPIO GUADALAJARA DE BUGA 2022</t>
  </si>
  <si>
    <t>TONELADAS APROVECHADAS Y RECHAZOS GENERADOS                                            MUNICIPIO GUADALAJARA DE BUGA 2023</t>
  </si>
  <si>
    <t>TONELADAS APROVECHADAS Y RECHAZOS GENERADOS                                            MUNICIPIO DE  TULUA 2022</t>
  </si>
  <si>
    <t>TONELADAS APROVECHADAS Y RECHAZOS GENERADOS                                            MUNICIPIO DE TULUA 2020</t>
  </si>
  <si>
    <t>TONELADAS APROVECHADAS Y RECHAZOS GENERADOS                                            MUNICIPIO DE TULUA 2021</t>
  </si>
  <si>
    <t>TONELADAS APROVECHADAS Y RECHAZOS GENERADOS                                            MUNICIPIO DE  TULUA 2023</t>
  </si>
  <si>
    <t>TONELADAS APROVECHADAS Y RECHAZOS GENERADOS                                            MUNICIPIO DE  YOTOCO 2023</t>
  </si>
  <si>
    <t>TONELADAS APROVECHADAS Y RECHAZOS GENERADOS                                            MUNICIPIO DE  YOTOCO 2020</t>
  </si>
  <si>
    <t>TONELADAS APROVECHADAS Y RECHAZOS GENERADOS                                            MUNICIPIO DE  YOTOCO 2021</t>
  </si>
  <si>
    <t>TONELADAS APROVECHADAS Y RECHAZOS GENERADOS                                            MUNICIPIO DE  YOTOCO 2022</t>
  </si>
  <si>
    <t xml:space="preserve">Mayo </t>
  </si>
  <si>
    <t xml:space="preserve">Junio </t>
  </si>
  <si>
    <t xml:space="preserve"> </t>
  </si>
  <si>
    <t>TONELADAS APROVECHADAS Y RECHAZOS GENERADOS 2024</t>
  </si>
  <si>
    <t>TONELADAS APROVECHADAS Y RECHAZOS GENERADOS  MUNICIPIO DE  YOTOCO 2024</t>
  </si>
  <si>
    <t>TONELADAS APROVECHADAS Y RECHAZOS GENERADOS  MUNICIPIO DE ANDALUCIA 2022</t>
  </si>
  <si>
    <t>TONELADAS APROVECHADAS Y RECHAZOS GENERADOS  MUNICIPIO DE ANDALUCIA 2024</t>
  </si>
  <si>
    <t>TONELADAS APROVECHADAS Y RECHAZOS GENERADOS  MUNICIPIO DE ANDALUCIA 2023</t>
  </si>
  <si>
    <t>TONELADAS APROVECHADAS Y RECHAZOS GENERADOS  MUNICIPIO DE BUGALAGRANDE 2024</t>
  </si>
  <si>
    <t xml:space="preserve">EL CERRITO </t>
  </si>
  <si>
    <t>TONELADAS APROVECHADAS Y RECHAZOS GENERADOS MUNICIPIO DE EL CERRITO 2024</t>
  </si>
  <si>
    <t>TONELADAS APROVECHADAS Y RECHAZOS GENERADOS MUNICIPIO GUADALAJARA DE BUGA 2024</t>
  </si>
  <si>
    <t xml:space="preserve">     GUADALAJARA DE BUGA</t>
  </si>
  <si>
    <t xml:space="preserve">     GINEBRA</t>
  </si>
  <si>
    <t>TONELADAS APROVECHADAS Y RECHAZOS GENERADOS  MUNICIPIO GINEBRA 2024</t>
  </si>
  <si>
    <t xml:space="preserve">     TULUA</t>
  </si>
  <si>
    <t>TONELADAS APROVECHADAS Y RECHAZOS GENERADOS                                            MUNICIPIO DE  TULUA 2024</t>
  </si>
  <si>
    <t xml:space="preserve">     GUACARI</t>
  </si>
  <si>
    <t>TONELADAS APROVECHADAS Y RECHAZOS GENERADO  MUNICIPIO GUACARI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</si>
</sst>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2"/>
      <color theme="1"/>
      <name val="Arial Black"/>
      <family val="2"/>
    </font>
    <font>
      <b/>
      <sz val="20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0" fontId="4" fillId="0" borderId="0" xfId="0" applyFont="1"/>
    <xf numFmtId="0" fontId="4" fillId="3" borderId="0" xfId="0" applyFont="1" applyFill="1" applyAlignment="1"/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64" fontId="4" fillId="5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0" xfId="0" applyNumberFormat="1"/>
    <xf numFmtId="0" fontId="4" fillId="3" borderId="1" xfId="0" applyFont="1" applyFill="1" applyBorder="1" applyAlignment="1"/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266699</xdr:colOff>
      <xdr:row>0</xdr:row>
      <xdr:rowOff>13829</xdr:rowOff>
    </xdr:from>
    <xdr:to>
      <xdr:col>6</xdr:col>
      <xdr:colOff>278730</xdr:colOff>
      <xdr:row>0</xdr:row>
      <xdr:rowOff>564322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4" y="13829"/>
          <a:ext cx="1974181" cy="550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66676</xdr:rowOff>
    </xdr:from>
    <xdr:to>
      <xdr:col>2</xdr:col>
      <xdr:colOff>266700</xdr:colOff>
      <xdr:row>0</xdr:row>
      <xdr:rowOff>658966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447676"/>
          <a:ext cx="2124075" cy="592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0</xdr:row>
      <xdr:rowOff>28575</xdr:rowOff>
    </xdr:from>
    <xdr:to>
      <xdr:col>1</xdr:col>
      <xdr:colOff>609600</xdr:colOff>
      <xdr:row>0</xdr:row>
      <xdr:rowOff>638175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4" y="28575"/>
          <a:ext cx="1581151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600076</xdr:colOff>
      <xdr:row>0</xdr:row>
      <xdr:rowOff>66675</xdr:rowOff>
    </xdr:from>
    <xdr:to>
      <xdr:col>2</xdr:col>
      <xdr:colOff>428626</xdr:colOff>
      <xdr:row>0</xdr:row>
      <xdr:rowOff>609600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66675"/>
          <a:ext cx="1676400" cy="542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1</xdr:col>
      <xdr:colOff>628650</xdr:colOff>
      <xdr:row>0</xdr:row>
      <xdr:rowOff>571500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1571625" cy="571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2</xdr:col>
      <xdr:colOff>466724</xdr:colOff>
      <xdr:row>0</xdr:row>
      <xdr:rowOff>561975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2143124" cy="5619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19051</xdr:rowOff>
    </xdr:from>
    <xdr:to>
      <xdr:col>1</xdr:col>
      <xdr:colOff>581024</xdr:colOff>
      <xdr:row>0</xdr:row>
      <xdr:rowOff>628651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9051"/>
          <a:ext cx="1590674" cy="609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0</xdr:row>
      <xdr:rowOff>0</xdr:rowOff>
    </xdr:from>
    <xdr:to>
      <xdr:col>2</xdr:col>
      <xdr:colOff>219074</xdr:colOff>
      <xdr:row>0</xdr:row>
      <xdr:rowOff>628650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590674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73"/>
  <sheetViews>
    <sheetView tabSelected="1" topLeftCell="A46" workbookViewId="0">
      <selection activeCell="G75" sqref="G75"/>
    </sheetView>
  </sheetViews>
  <sheetFormatPr baseColWidth="10" defaultRowHeight="15" x14ac:dyDescent="0.25"/>
  <cols>
    <col min="1" max="1" width="14.28515625" customWidth="1"/>
    <col min="2" max="2" width="11.85546875" customWidth="1"/>
    <col min="3" max="3" width="11.7109375" customWidth="1"/>
    <col min="4" max="5" width="14.140625" customWidth="1"/>
    <col min="6" max="6" width="11.85546875" customWidth="1"/>
    <col min="7" max="7" width="11.7109375" customWidth="1"/>
    <col min="8" max="8" width="11.85546875" customWidth="1"/>
    <col min="9" max="9" width="11.7109375" customWidth="1"/>
    <col min="10" max="10" width="11.85546875" bestFit="1" customWidth="1"/>
    <col min="11" max="11" width="11.7109375" bestFit="1" customWidth="1"/>
    <col min="12" max="12" width="13" bestFit="1" customWidth="1"/>
    <col min="13" max="13" width="11.7109375" bestFit="1" customWidth="1"/>
    <col min="14" max="14" width="13" bestFit="1" customWidth="1"/>
    <col min="15" max="15" width="11.7109375" bestFit="1" customWidth="1"/>
    <col min="16" max="16" width="11.85546875" bestFit="1" customWidth="1"/>
    <col min="17" max="17" width="11.7109375" bestFit="1" customWidth="1"/>
  </cols>
  <sheetData>
    <row r="3" spans="1:18" ht="15.75" x14ac:dyDescent="0.25">
      <c r="A3" s="7" t="s">
        <v>22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" customFormat="1" ht="24" x14ac:dyDescent="0.25">
      <c r="A4" s="8" t="s">
        <v>0</v>
      </c>
      <c r="B4" s="8" t="s">
        <v>1</v>
      </c>
      <c r="C4" s="9" t="s">
        <v>24</v>
      </c>
      <c r="D4" s="8" t="s">
        <v>2</v>
      </c>
      <c r="E4" s="9" t="s">
        <v>24</v>
      </c>
      <c r="F4" s="8" t="s">
        <v>3</v>
      </c>
      <c r="G4" s="9" t="s">
        <v>24</v>
      </c>
      <c r="H4" s="8" t="s">
        <v>4</v>
      </c>
      <c r="I4" s="9" t="s">
        <v>24</v>
      </c>
      <c r="J4" s="8" t="s">
        <v>5</v>
      </c>
      <c r="K4" s="9" t="s">
        <v>24</v>
      </c>
      <c r="L4" s="8" t="s">
        <v>6</v>
      </c>
      <c r="M4" s="9" t="s">
        <v>24</v>
      </c>
      <c r="N4" s="8" t="s">
        <v>7</v>
      </c>
      <c r="O4" s="9" t="s">
        <v>24</v>
      </c>
      <c r="P4" s="8" t="s">
        <v>8</v>
      </c>
      <c r="Q4" s="9" t="s">
        <v>24</v>
      </c>
    </row>
    <row r="5" spans="1:18" x14ac:dyDescent="0.25">
      <c r="A5" s="10" t="s">
        <v>9</v>
      </c>
      <c r="B5" s="11">
        <v>17.138000000000002</v>
      </c>
      <c r="C5" s="12">
        <f>B5*2%</f>
        <v>0.34276000000000006</v>
      </c>
      <c r="D5" s="11">
        <v>23.516000000000002</v>
      </c>
      <c r="E5" s="12">
        <f>D5*2%</f>
        <v>0.47032000000000007</v>
      </c>
      <c r="F5" s="11">
        <v>20.827999999999999</v>
      </c>
      <c r="G5" s="12">
        <f>F5*2%</f>
        <v>0.41655999999999999</v>
      </c>
      <c r="H5" s="11">
        <v>20.91</v>
      </c>
      <c r="I5" s="12">
        <f>H5*2%</f>
        <v>0.41820000000000002</v>
      </c>
      <c r="J5" s="11">
        <v>20.906000000000002</v>
      </c>
      <c r="K5" s="12">
        <f>J5*2%</f>
        <v>0.41812000000000005</v>
      </c>
      <c r="L5" s="11">
        <v>123.258</v>
      </c>
      <c r="M5" s="12">
        <f>L5*2%</f>
        <v>2.46516</v>
      </c>
      <c r="N5" s="11">
        <v>66.878</v>
      </c>
      <c r="O5" s="12">
        <f>N5*2%</f>
        <v>1.3375600000000001</v>
      </c>
      <c r="P5" s="11">
        <v>18.000999999999998</v>
      </c>
      <c r="Q5" s="12">
        <f>P5*2%</f>
        <v>0.36001999999999995</v>
      </c>
    </row>
    <row r="6" spans="1:18" s="14" customFormat="1" ht="15.75" x14ac:dyDescent="0.25">
      <c r="A6" s="16" t="s">
        <v>25</v>
      </c>
      <c r="B6" s="17">
        <f t="shared" ref="B6:Q6" si="0">SUM(B5)</f>
        <v>17.138000000000002</v>
      </c>
      <c r="C6" s="17">
        <f t="shared" si="0"/>
        <v>0.34276000000000006</v>
      </c>
      <c r="D6" s="17">
        <f t="shared" si="0"/>
        <v>23.516000000000002</v>
      </c>
      <c r="E6" s="17">
        <f t="shared" si="0"/>
        <v>0.47032000000000007</v>
      </c>
      <c r="F6" s="17">
        <f t="shared" si="0"/>
        <v>20.827999999999999</v>
      </c>
      <c r="G6" s="17">
        <f t="shared" si="0"/>
        <v>0.41655999999999999</v>
      </c>
      <c r="H6" s="17">
        <f t="shared" si="0"/>
        <v>20.91</v>
      </c>
      <c r="I6" s="17">
        <f t="shared" si="0"/>
        <v>0.41820000000000002</v>
      </c>
      <c r="J6" s="17">
        <f t="shared" si="0"/>
        <v>20.906000000000002</v>
      </c>
      <c r="K6" s="17">
        <f t="shared" si="0"/>
        <v>0.41812000000000005</v>
      </c>
      <c r="L6" s="17">
        <f t="shared" si="0"/>
        <v>123.258</v>
      </c>
      <c r="M6" s="17">
        <f t="shared" si="0"/>
        <v>2.46516</v>
      </c>
      <c r="N6" s="17">
        <f t="shared" si="0"/>
        <v>66.878</v>
      </c>
      <c r="O6" s="17">
        <f t="shared" si="0"/>
        <v>1.3375600000000001</v>
      </c>
      <c r="P6" s="17">
        <f t="shared" si="0"/>
        <v>18.000999999999998</v>
      </c>
      <c r="Q6" s="17">
        <f t="shared" si="0"/>
        <v>0.36001999999999995</v>
      </c>
      <c r="R6" s="15"/>
    </row>
    <row r="9" spans="1:18" s="6" customFormat="1" ht="15.75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8" s="4" customFormat="1" ht="24" x14ac:dyDescent="0.25">
      <c r="A10" s="8" t="s">
        <v>0</v>
      </c>
      <c r="B10" s="8" t="s">
        <v>1</v>
      </c>
      <c r="C10" s="9" t="s">
        <v>24</v>
      </c>
      <c r="D10" s="8" t="s">
        <v>2</v>
      </c>
      <c r="E10" s="9" t="s">
        <v>24</v>
      </c>
      <c r="F10" s="8" t="s">
        <v>3</v>
      </c>
      <c r="G10" s="9" t="s">
        <v>24</v>
      </c>
      <c r="H10" s="8" t="s">
        <v>4</v>
      </c>
      <c r="I10" s="9" t="s">
        <v>24</v>
      </c>
      <c r="J10" s="8" t="s">
        <v>5</v>
      </c>
      <c r="K10" s="9" t="s">
        <v>24</v>
      </c>
      <c r="L10" s="8" t="s">
        <v>6</v>
      </c>
      <c r="M10" s="9" t="s">
        <v>24</v>
      </c>
      <c r="N10" s="8" t="s">
        <v>7</v>
      </c>
      <c r="O10" s="9" t="s">
        <v>24</v>
      </c>
      <c r="P10" s="8" t="s">
        <v>8</v>
      </c>
      <c r="Q10" s="9" t="s">
        <v>24</v>
      </c>
    </row>
    <row r="11" spans="1:18" s="1" customFormat="1" x14ac:dyDescent="0.25">
      <c r="A11" s="10" t="s">
        <v>10</v>
      </c>
      <c r="B11" s="13">
        <v>20.904</v>
      </c>
      <c r="C11" s="12">
        <f t="shared" ref="C11:C22" si="1">B11*2%</f>
        <v>0.41808000000000001</v>
      </c>
      <c r="D11" s="13">
        <v>24.134999999999998</v>
      </c>
      <c r="E11" s="12">
        <f t="shared" ref="E11:E22" si="2">D11*2%</f>
        <v>0.48269999999999996</v>
      </c>
      <c r="F11" s="13">
        <v>26.668999999999997</v>
      </c>
      <c r="G11" s="12">
        <f t="shared" ref="G11:G22" si="3">F11*2%</f>
        <v>0.53337999999999997</v>
      </c>
      <c r="H11" s="13">
        <v>27.957000000000001</v>
      </c>
      <c r="I11" s="12">
        <f t="shared" ref="I11:I22" si="4">H11*2%</f>
        <v>0.55914000000000008</v>
      </c>
      <c r="J11" s="13">
        <v>23.7</v>
      </c>
      <c r="K11" s="12">
        <f t="shared" ref="K11:K22" si="5">J11*2%</f>
        <v>0.47399999999999998</v>
      </c>
      <c r="L11" s="13">
        <v>140.31900000000002</v>
      </c>
      <c r="M11" s="12">
        <f t="shared" ref="M11:M22" si="6">L11*2%</f>
        <v>2.8063800000000003</v>
      </c>
      <c r="N11" s="13">
        <v>111.66300000000001</v>
      </c>
      <c r="O11" s="12">
        <f t="shared" ref="O11:O22" si="7">N11*2%</f>
        <v>2.2332600000000005</v>
      </c>
      <c r="P11" s="13">
        <v>16.638999999999999</v>
      </c>
      <c r="Q11" s="12">
        <f t="shared" ref="Q11:Q22" si="8">P11*2%</f>
        <v>0.33278000000000002</v>
      </c>
    </row>
    <row r="12" spans="1:18" s="1" customFormat="1" x14ac:dyDescent="0.25">
      <c r="A12" s="10" t="s">
        <v>11</v>
      </c>
      <c r="B12" s="13">
        <v>21.979999999999997</v>
      </c>
      <c r="C12" s="12">
        <f t="shared" si="1"/>
        <v>0.43959999999999994</v>
      </c>
      <c r="D12" s="13">
        <v>23.230999999999995</v>
      </c>
      <c r="E12" s="12">
        <f t="shared" si="2"/>
        <v>0.46461999999999992</v>
      </c>
      <c r="F12" s="13">
        <v>19.279</v>
      </c>
      <c r="G12" s="12">
        <f t="shared" si="3"/>
        <v>0.38558000000000003</v>
      </c>
      <c r="H12" s="13">
        <v>22.211000000000002</v>
      </c>
      <c r="I12" s="12">
        <f t="shared" si="4"/>
        <v>0.44422000000000006</v>
      </c>
      <c r="J12" s="13">
        <v>23.536999999999999</v>
      </c>
      <c r="K12" s="12">
        <f t="shared" si="5"/>
        <v>0.47073999999999999</v>
      </c>
      <c r="L12" s="13">
        <v>134.77000000000001</v>
      </c>
      <c r="M12" s="12">
        <f t="shared" si="6"/>
        <v>2.6954000000000002</v>
      </c>
      <c r="N12" s="13">
        <v>131.39399999999998</v>
      </c>
      <c r="O12" s="12">
        <f t="shared" si="7"/>
        <v>2.6278799999999998</v>
      </c>
      <c r="P12" s="13">
        <v>21.302</v>
      </c>
      <c r="Q12" s="12">
        <f t="shared" si="8"/>
        <v>0.42603999999999997</v>
      </c>
    </row>
    <row r="13" spans="1:18" s="1" customFormat="1" x14ac:dyDescent="0.25">
      <c r="A13" s="10" t="s">
        <v>12</v>
      </c>
      <c r="B13" s="13">
        <v>17.118000000000002</v>
      </c>
      <c r="C13" s="12">
        <f t="shared" si="1"/>
        <v>0.34236000000000005</v>
      </c>
      <c r="D13" s="13">
        <v>20.143999999999998</v>
      </c>
      <c r="E13" s="12">
        <f t="shared" si="2"/>
        <v>0.40287999999999996</v>
      </c>
      <c r="F13" s="13">
        <v>16.613</v>
      </c>
      <c r="G13" s="12">
        <f t="shared" si="3"/>
        <v>0.33226</v>
      </c>
      <c r="H13" s="13">
        <v>22.855</v>
      </c>
      <c r="I13" s="12">
        <f t="shared" si="4"/>
        <v>0.45710000000000001</v>
      </c>
      <c r="J13" s="13">
        <v>22.770000000000003</v>
      </c>
      <c r="K13" s="12">
        <f t="shared" si="5"/>
        <v>0.45540000000000008</v>
      </c>
      <c r="L13" s="13">
        <v>126.19800000000001</v>
      </c>
      <c r="M13" s="12">
        <f t="shared" si="6"/>
        <v>2.5239600000000002</v>
      </c>
      <c r="N13" s="13">
        <v>96.145999999999958</v>
      </c>
      <c r="O13" s="12">
        <f t="shared" si="7"/>
        <v>1.9229199999999993</v>
      </c>
      <c r="P13" s="13">
        <v>15.644</v>
      </c>
      <c r="Q13" s="12">
        <f t="shared" si="8"/>
        <v>0.31287999999999999</v>
      </c>
    </row>
    <row r="14" spans="1:18" s="1" customFormat="1" x14ac:dyDescent="0.25">
      <c r="A14" s="10" t="s">
        <v>13</v>
      </c>
      <c r="B14" s="13">
        <v>10.839</v>
      </c>
      <c r="C14" s="12">
        <f t="shared" si="1"/>
        <v>0.21678</v>
      </c>
      <c r="D14" s="13">
        <v>15.96</v>
      </c>
      <c r="E14" s="12">
        <f t="shared" si="2"/>
        <v>0.31920000000000004</v>
      </c>
      <c r="F14" s="13">
        <v>13.660000000000002</v>
      </c>
      <c r="G14" s="12">
        <f t="shared" si="3"/>
        <v>0.27320000000000005</v>
      </c>
      <c r="H14" s="13">
        <v>14.375999999999999</v>
      </c>
      <c r="I14" s="12">
        <f t="shared" si="4"/>
        <v>0.28752</v>
      </c>
      <c r="J14" s="13">
        <v>20.611999999999998</v>
      </c>
      <c r="K14" s="12">
        <f t="shared" si="5"/>
        <v>0.41224</v>
      </c>
      <c r="L14" s="13">
        <v>113.99199999999999</v>
      </c>
      <c r="M14" s="12">
        <f t="shared" si="6"/>
        <v>2.2798399999999996</v>
      </c>
      <c r="N14" s="13">
        <v>79.152999999999992</v>
      </c>
      <c r="O14" s="12">
        <f t="shared" si="7"/>
        <v>1.5830599999999999</v>
      </c>
      <c r="P14" s="13">
        <v>9.6340000000000003</v>
      </c>
      <c r="Q14" s="12">
        <f t="shared" si="8"/>
        <v>0.19268000000000002</v>
      </c>
    </row>
    <row r="15" spans="1:18" s="1" customFormat="1" x14ac:dyDescent="0.25">
      <c r="A15" s="10" t="s">
        <v>14</v>
      </c>
      <c r="B15" s="13">
        <v>2.99</v>
      </c>
      <c r="C15" s="12">
        <f t="shared" si="1"/>
        <v>5.9800000000000006E-2</v>
      </c>
      <c r="D15" s="13">
        <v>6.2039999999999997</v>
      </c>
      <c r="E15" s="12">
        <f t="shared" si="2"/>
        <v>0.12408</v>
      </c>
      <c r="F15" s="13">
        <v>5.7809999999999997</v>
      </c>
      <c r="G15" s="12">
        <f t="shared" si="3"/>
        <v>0.11562</v>
      </c>
      <c r="H15" s="13">
        <v>13.380999999999998</v>
      </c>
      <c r="I15" s="12">
        <f t="shared" si="4"/>
        <v>0.26761999999999997</v>
      </c>
      <c r="J15" s="13">
        <v>12.616999999999999</v>
      </c>
      <c r="K15" s="12">
        <f t="shared" si="5"/>
        <v>0.25234000000000001</v>
      </c>
      <c r="L15" s="13">
        <v>36.744</v>
      </c>
      <c r="M15" s="12">
        <f t="shared" si="6"/>
        <v>0.73487999999999998</v>
      </c>
      <c r="N15" s="13">
        <v>25.189</v>
      </c>
      <c r="O15" s="12">
        <f t="shared" si="7"/>
        <v>0.50378000000000001</v>
      </c>
      <c r="P15" s="13">
        <v>5.7960000000000003</v>
      </c>
      <c r="Q15" s="12">
        <f t="shared" si="8"/>
        <v>0.11592000000000001</v>
      </c>
    </row>
    <row r="16" spans="1:18" s="1" customFormat="1" x14ac:dyDescent="0.25">
      <c r="A16" s="10" t="s">
        <v>15</v>
      </c>
      <c r="B16" s="13">
        <v>22.861999999999995</v>
      </c>
      <c r="C16" s="12">
        <f t="shared" si="1"/>
        <v>0.45723999999999992</v>
      </c>
      <c r="D16" s="13">
        <v>15.62</v>
      </c>
      <c r="E16" s="12">
        <f t="shared" si="2"/>
        <v>0.31240000000000001</v>
      </c>
      <c r="F16" s="13">
        <v>15.952999999999998</v>
      </c>
      <c r="G16" s="12">
        <f t="shared" si="3"/>
        <v>0.31905999999999995</v>
      </c>
      <c r="H16" s="13">
        <v>25.45</v>
      </c>
      <c r="I16" s="12">
        <f t="shared" si="4"/>
        <v>0.50900000000000001</v>
      </c>
      <c r="J16" s="13">
        <v>24.624000000000002</v>
      </c>
      <c r="K16" s="12">
        <f t="shared" si="5"/>
        <v>0.49248000000000008</v>
      </c>
      <c r="L16" s="13">
        <v>167.95209999999997</v>
      </c>
      <c r="M16" s="12">
        <f t="shared" si="6"/>
        <v>3.3590419999999996</v>
      </c>
      <c r="N16" s="13">
        <v>126.304</v>
      </c>
      <c r="O16" s="12">
        <f t="shared" si="7"/>
        <v>2.5260799999999999</v>
      </c>
      <c r="P16" s="13">
        <v>17.864999999999998</v>
      </c>
      <c r="Q16" s="12">
        <f t="shared" si="8"/>
        <v>0.35729999999999995</v>
      </c>
    </row>
    <row r="17" spans="1:18" s="1" customFormat="1" x14ac:dyDescent="0.25">
      <c r="A17" s="10" t="s">
        <v>16</v>
      </c>
      <c r="B17" s="13">
        <v>24.205999999999996</v>
      </c>
      <c r="C17" s="12">
        <f t="shared" si="1"/>
        <v>0.48411999999999994</v>
      </c>
      <c r="D17" s="13">
        <v>0</v>
      </c>
      <c r="E17" s="12">
        <f t="shared" si="2"/>
        <v>0</v>
      </c>
      <c r="F17" s="13">
        <v>12.699</v>
      </c>
      <c r="G17" s="12">
        <f t="shared" si="3"/>
        <v>0.25397999999999998</v>
      </c>
      <c r="H17" s="13">
        <v>24.443999999999999</v>
      </c>
      <c r="I17" s="12">
        <f t="shared" si="4"/>
        <v>0.48887999999999998</v>
      </c>
      <c r="J17" s="13">
        <v>35.347999999999992</v>
      </c>
      <c r="K17" s="12">
        <f t="shared" si="5"/>
        <v>0.70695999999999981</v>
      </c>
      <c r="L17" s="13">
        <v>212.98399999999995</v>
      </c>
      <c r="M17" s="12">
        <f t="shared" si="6"/>
        <v>4.2596799999999995</v>
      </c>
      <c r="N17" s="13">
        <v>171.16399999999993</v>
      </c>
      <c r="O17" s="12">
        <f t="shared" si="7"/>
        <v>3.4232799999999988</v>
      </c>
      <c r="P17" s="13">
        <v>11.793000000000001</v>
      </c>
      <c r="Q17" s="12">
        <f t="shared" si="8"/>
        <v>0.23586000000000001</v>
      </c>
    </row>
    <row r="18" spans="1:18" s="1" customFormat="1" x14ac:dyDescent="0.25">
      <c r="A18" s="10" t="s">
        <v>17</v>
      </c>
      <c r="B18" s="13">
        <v>21.815999999999999</v>
      </c>
      <c r="C18" s="12">
        <f t="shared" si="1"/>
        <v>0.43631999999999999</v>
      </c>
      <c r="D18" s="13">
        <v>27.244000000000014</v>
      </c>
      <c r="E18" s="12">
        <f t="shared" si="2"/>
        <v>0.54488000000000025</v>
      </c>
      <c r="F18" s="13">
        <v>20.062999999999999</v>
      </c>
      <c r="G18" s="12">
        <f t="shared" si="3"/>
        <v>0.40126000000000001</v>
      </c>
      <c r="H18" s="13">
        <v>22.119</v>
      </c>
      <c r="I18" s="12">
        <f t="shared" si="4"/>
        <v>0.44238</v>
      </c>
      <c r="J18" s="13">
        <v>24.301999999999996</v>
      </c>
      <c r="K18" s="12">
        <f t="shared" si="5"/>
        <v>0.48603999999999992</v>
      </c>
      <c r="L18" s="13">
        <v>131.64800000000002</v>
      </c>
      <c r="M18" s="12">
        <f t="shared" si="6"/>
        <v>2.6329600000000006</v>
      </c>
      <c r="N18" s="13">
        <v>129.33699999999999</v>
      </c>
      <c r="O18" s="12">
        <f t="shared" si="7"/>
        <v>2.5867399999999998</v>
      </c>
      <c r="P18" s="13">
        <v>22.588000000000001</v>
      </c>
      <c r="Q18" s="12">
        <f t="shared" si="8"/>
        <v>0.45176000000000005</v>
      </c>
    </row>
    <row r="19" spans="1:18" s="1" customFormat="1" x14ac:dyDescent="0.25">
      <c r="A19" s="10" t="s">
        <v>18</v>
      </c>
      <c r="B19" s="13">
        <v>20.214999999999996</v>
      </c>
      <c r="C19" s="12">
        <f t="shared" si="1"/>
        <v>0.40429999999999994</v>
      </c>
      <c r="D19" s="13">
        <v>21.175999999999998</v>
      </c>
      <c r="E19" s="12">
        <f t="shared" si="2"/>
        <v>0.42351999999999995</v>
      </c>
      <c r="F19" s="13">
        <v>20.534000000000002</v>
      </c>
      <c r="G19" s="12">
        <f t="shared" si="3"/>
        <v>0.41068000000000005</v>
      </c>
      <c r="H19" s="13">
        <v>24.355999999999995</v>
      </c>
      <c r="I19" s="12">
        <f t="shared" si="4"/>
        <v>0.48711999999999989</v>
      </c>
      <c r="J19" s="13">
        <v>21.46</v>
      </c>
      <c r="K19" s="12">
        <f t="shared" si="5"/>
        <v>0.42920000000000003</v>
      </c>
      <c r="L19" s="13">
        <v>130.95700000000005</v>
      </c>
      <c r="M19" s="12">
        <f t="shared" si="6"/>
        <v>2.6191400000000011</v>
      </c>
      <c r="N19" s="13">
        <v>135.25500000000002</v>
      </c>
      <c r="O19" s="12">
        <f t="shared" si="7"/>
        <v>2.7051000000000007</v>
      </c>
      <c r="P19" s="13">
        <v>20.628</v>
      </c>
      <c r="Q19" s="12">
        <f t="shared" si="8"/>
        <v>0.41256000000000004</v>
      </c>
    </row>
    <row r="20" spans="1:18" s="1" customFormat="1" x14ac:dyDescent="0.25">
      <c r="A20" s="10" t="s">
        <v>19</v>
      </c>
      <c r="B20" s="13">
        <v>19.98</v>
      </c>
      <c r="C20" s="12">
        <f t="shared" si="1"/>
        <v>0.39960000000000001</v>
      </c>
      <c r="D20" s="13">
        <v>24.716000000000001</v>
      </c>
      <c r="E20" s="12">
        <f t="shared" si="2"/>
        <v>0.49432000000000004</v>
      </c>
      <c r="F20" s="13">
        <v>20.619000000000003</v>
      </c>
      <c r="G20" s="12">
        <f t="shared" si="3"/>
        <v>0.41238000000000008</v>
      </c>
      <c r="H20" s="13">
        <v>24.041000000000004</v>
      </c>
      <c r="I20" s="12">
        <f t="shared" si="4"/>
        <v>0.48082000000000008</v>
      </c>
      <c r="J20" s="13">
        <v>19.373000000000001</v>
      </c>
      <c r="K20" s="12">
        <f t="shared" si="5"/>
        <v>0.38746000000000003</v>
      </c>
      <c r="L20" s="13">
        <v>121.721</v>
      </c>
      <c r="M20" s="12">
        <f t="shared" si="6"/>
        <v>2.4344200000000003</v>
      </c>
      <c r="N20" s="13">
        <v>124.31000000000002</v>
      </c>
      <c r="O20" s="12">
        <f t="shared" si="7"/>
        <v>2.4862000000000002</v>
      </c>
      <c r="P20" s="13">
        <v>19.916</v>
      </c>
      <c r="Q20" s="12">
        <f t="shared" si="8"/>
        <v>0.39832000000000001</v>
      </c>
    </row>
    <row r="21" spans="1:18" s="1" customFormat="1" x14ac:dyDescent="0.25">
      <c r="A21" s="10" t="s">
        <v>20</v>
      </c>
      <c r="B21" s="13">
        <v>18.363000000000003</v>
      </c>
      <c r="C21" s="12">
        <f t="shared" si="1"/>
        <v>0.36726000000000009</v>
      </c>
      <c r="D21" s="13">
        <v>20.114999999999998</v>
      </c>
      <c r="E21" s="12">
        <f t="shared" si="2"/>
        <v>0.40229999999999999</v>
      </c>
      <c r="F21" s="13">
        <v>17.961000000000002</v>
      </c>
      <c r="G21" s="12">
        <f t="shared" si="3"/>
        <v>0.35922000000000004</v>
      </c>
      <c r="H21" s="13">
        <v>18.342000000000002</v>
      </c>
      <c r="I21" s="12">
        <f t="shared" si="4"/>
        <v>0.36684000000000005</v>
      </c>
      <c r="J21" s="13">
        <v>17.374000000000002</v>
      </c>
      <c r="K21" s="12">
        <f t="shared" si="5"/>
        <v>0.34748000000000007</v>
      </c>
      <c r="L21" s="13">
        <v>119.64400000000002</v>
      </c>
      <c r="M21" s="12">
        <f t="shared" si="6"/>
        <v>2.3928800000000003</v>
      </c>
      <c r="N21" s="13">
        <v>117.175</v>
      </c>
      <c r="O21" s="12">
        <f t="shared" si="7"/>
        <v>2.3435000000000001</v>
      </c>
      <c r="P21" s="13">
        <v>16.134</v>
      </c>
      <c r="Q21" s="12">
        <f t="shared" si="8"/>
        <v>0.32268000000000002</v>
      </c>
    </row>
    <row r="22" spans="1:18" s="1" customFormat="1" x14ac:dyDescent="0.25">
      <c r="A22" s="10" t="s">
        <v>9</v>
      </c>
      <c r="B22" s="13">
        <v>19.307999999999996</v>
      </c>
      <c r="C22" s="12">
        <f t="shared" si="1"/>
        <v>0.38615999999999995</v>
      </c>
      <c r="D22" s="13">
        <v>20.975000000000001</v>
      </c>
      <c r="E22" s="12">
        <f t="shared" si="2"/>
        <v>0.41950000000000004</v>
      </c>
      <c r="F22" s="13">
        <v>19.033000000000001</v>
      </c>
      <c r="G22" s="12">
        <f t="shared" si="3"/>
        <v>0.38066000000000005</v>
      </c>
      <c r="H22" s="13">
        <v>18.852999999999998</v>
      </c>
      <c r="I22" s="12">
        <f t="shared" si="4"/>
        <v>0.37705999999999995</v>
      </c>
      <c r="J22" s="13">
        <v>18.419999999999998</v>
      </c>
      <c r="K22" s="12">
        <f t="shared" si="5"/>
        <v>0.36839999999999995</v>
      </c>
      <c r="L22" s="13">
        <v>122.38400000000001</v>
      </c>
      <c r="M22" s="12">
        <f t="shared" si="6"/>
        <v>2.4476800000000005</v>
      </c>
      <c r="N22" s="13">
        <v>122.43600000000001</v>
      </c>
      <c r="O22" s="12">
        <f t="shared" si="7"/>
        <v>2.4487200000000002</v>
      </c>
      <c r="P22" s="13">
        <v>16.713000000000001</v>
      </c>
      <c r="Q22" s="12">
        <f t="shared" si="8"/>
        <v>0.33426</v>
      </c>
    </row>
    <row r="23" spans="1:18" s="14" customFormat="1" ht="15.75" x14ac:dyDescent="0.25">
      <c r="A23" s="16" t="s">
        <v>25</v>
      </c>
      <c r="B23" s="17">
        <f t="shared" ref="B23:Q23" si="9">SUM(B11:B22)</f>
        <v>220.58099999999999</v>
      </c>
      <c r="C23" s="17">
        <f t="shared" si="9"/>
        <v>4.4116200000000001</v>
      </c>
      <c r="D23" s="17">
        <f t="shared" si="9"/>
        <v>219.52</v>
      </c>
      <c r="E23" s="17">
        <f t="shared" si="9"/>
        <v>4.3903999999999996</v>
      </c>
      <c r="F23" s="17">
        <f t="shared" si="9"/>
        <v>208.86399999999998</v>
      </c>
      <c r="G23" s="17">
        <f t="shared" si="9"/>
        <v>4.1772800000000005</v>
      </c>
      <c r="H23" s="17">
        <f t="shared" si="9"/>
        <v>258.38499999999999</v>
      </c>
      <c r="I23" s="17">
        <f t="shared" si="9"/>
        <v>5.1677</v>
      </c>
      <c r="J23" s="17">
        <f t="shared" si="9"/>
        <v>264.137</v>
      </c>
      <c r="K23" s="17">
        <f t="shared" si="9"/>
        <v>5.2827399999999995</v>
      </c>
      <c r="L23" s="17">
        <f t="shared" si="9"/>
        <v>1559.3131000000001</v>
      </c>
      <c r="M23" s="17">
        <f t="shared" si="9"/>
        <v>31.186262000000006</v>
      </c>
      <c r="N23" s="17">
        <f t="shared" si="9"/>
        <v>1369.5259999999998</v>
      </c>
      <c r="O23" s="17">
        <f t="shared" si="9"/>
        <v>27.390520000000002</v>
      </c>
      <c r="P23" s="17">
        <f t="shared" si="9"/>
        <v>194.65200000000002</v>
      </c>
      <c r="Q23" s="17">
        <f t="shared" si="9"/>
        <v>3.8930400000000001</v>
      </c>
      <c r="R23" s="15"/>
    </row>
    <row r="24" spans="1:18" s="1" customFormat="1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8" s="1" customFormat="1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8" s="6" customFormat="1" ht="15.75" x14ac:dyDescent="0.25">
      <c r="A26" s="24" t="s">
        <v>41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8" s="2" customFormat="1" ht="24" x14ac:dyDescent="0.25">
      <c r="A27" s="8" t="s">
        <v>0</v>
      </c>
      <c r="B27" s="8" t="s">
        <v>1</v>
      </c>
      <c r="C27" s="9" t="s">
        <v>24</v>
      </c>
      <c r="D27" s="8" t="s">
        <v>2</v>
      </c>
      <c r="E27" s="9" t="s">
        <v>24</v>
      </c>
      <c r="F27" s="8" t="s">
        <v>3</v>
      </c>
      <c r="G27" s="9" t="s">
        <v>24</v>
      </c>
      <c r="H27" s="8" t="s">
        <v>4</v>
      </c>
      <c r="I27" s="9" t="s">
        <v>24</v>
      </c>
      <c r="J27" s="8" t="s">
        <v>5</v>
      </c>
      <c r="K27" s="9" t="s">
        <v>24</v>
      </c>
      <c r="L27" s="8" t="s">
        <v>6</v>
      </c>
      <c r="M27" s="9" t="s">
        <v>24</v>
      </c>
      <c r="N27" s="8" t="s">
        <v>7</v>
      </c>
      <c r="O27" s="9" t="s">
        <v>24</v>
      </c>
      <c r="P27" s="8" t="s">
        <v>8</v>
      </c>
      <c r="Q27" s="9" t="s">
        <v>24</v>
      </c>
    </row>
    <row r="28" spans="1:18" s="3" customFormat="1" x14ac:dyDescent="0.25">
      <c r="A28" s="10" t="s">
        <v>10</v>
      </c>
      <c r="B28" s="13">
        <v>20.492000000000001</v>
      </c>
      <c r="C28" s="12">
        <f t="shared" ref="C28:C39" si="10">B28*2%</f>
        <v>0.40984000000000004</v>
      </c>
      <c r="D28" s="13">
        <v>22.966000000000001</v>
      </c>
      <c r="E28" s="12">
        <f>D28*2%</f>
        <v>0.45932000000000001</v>
      </c>
      <c r="F28" s="13">
        <v>20.878</v>
      </c>
      <c r="G28" s="12">
        <f t="shared" ref="G28:G39" si="11">F28*2%</f>
        <v>0.41755999999999999</v>
      </c>
      <c r="H28" s="13">
        <v>21.601000000000003</v>
      </c>
      <c r="I28" s="12">
        <f>H28*2%</f>
        <v>0.43202000000000007</v>
      </c>
      <c r="J28" s="13">
        <v>22.084</v>
      </c>
      <c r="K28" s="12">
        <f t="shared" ref="K28:K39" si="12">J28*2%</f>
        <v>0.44168000000000002</v>
      </c>
      <c r="L28" s="13">
        <v>126.67699999999998</v>
      </c>
      <c r="M28" s="12">
        <f>L28*2%</f>
        <v>2.5335399999999995</v>
      </c>
      <c r="N28" s="13">
        <v>125.85399999999997</v>
      </c>
      <c r="O28" s="12">
        <f t="shared" ref="O28:Q39" si="13">N28*2%</f>
        <v>2.5170799999999995</v>
      </c>
      <c r="P28" s="13">
        <v>15.708000000000002</v>
      </c>
      <c r="Q28" s="12">
        <f t="shared" si="13"/>
        <v>0.31416000000000005</v>
      </c>
    </row>
    <row r="29" spans="1:18" s="3" customFormat="1" x14ac:dyDescent="0.25">
      <c r="A29" s="10" t="s">
        <v>11</v>
      </c>
      <c r="B29" s="13">
        <v>20.480999999999998</v>
      </c>
      <c r="C29" s="12">
        <f t="shared" si="10"/>
        <v>0.40961999999999998</v>
      </c>
      <c r="D29" s="13">
        <v>19.295999999999999</v>
      </c>
      <c r="E29" s="12">
        <f>D29*2%</f>
        <v>0.38591999999999999</v>
      </c>
      <c r="F29" s="13">
        <v>18.239999999999998</v>
      </c>
      <c r="G29" s="12">
        <f t="shared" si="11"/>
        <v>0.36479999999999996</v>
      </c>
      <c r="H29" s="13">
        <v>20.875</v>
      </c>
      <c r="I29" s="12">
        <f t="shared" ref="I29:I39" si="14">H29*2%</f>
        <v>0.41749999999999998</v>
      </c>
      <c r="J29" s="13">
        <v>21.372</v>
      </c>
      <c r="K29" s="12">
        <f t="shared" si="12"/>
        <v>0.42743999999999999</v>
      </c>
      <c r="L29" s="13">
        <v>126.77899999999995</v>
      </c>
      <c r="M29" s="12">
        <f t="shared" ref="M29:M39" si="15">L29*2%</f>
        <v>2.5355799999999991</v>
      </c>
      <c r="N29" s="13">
        <v>132.07799999999997</v>
      </c>
      <c r="O29" s="12">
        <f t="shared" si="13"/>
        <v>2.6415599999999997</v>
      </c>
      <c r="P29" s="13">
        <v>15.215</v>
      </c>
      <c r="Q29" s="12">
        <f t="shared" si="13"/>
        <v>0.30430000000000001</v>
      </c>
    </row>
    <row r="30" spans="1:18" s="3" customFormat="1" x14ac:dyDescent="0.25">
      <c r="A30" s="10" t="s">
        <v>12</v>
      </c>
      <c r="B30" s="13">
        <v>16.697000000000003</v>
      </c>
      <c r="C30" s="12">
        <f t="shared" si="10"/>
        <v>0.33394000000000007</v>
      </c>
      <c r="D30" s="13">
        <v>18.792000000000002</v>
      </c>
      <c r="E30" s="12">
        <f>D30*2%</f>
        <v>0.37584000000000006</v>
      </c>
      <c r="F30" s="13">
        <v>23.202999999999996</v>
      </c>
      <c r="G30" s="12">
        <f t="shared" si="11"/>
        <v>0.46405999999999992</v>
      </c>
      <c r="H30" s="13">
        <v>18.875</v>
      </c>
      <c r="I30" s="12">
        <f t="shared" si="14"/>
        <v>0.3775</v>
      </c>
      <c r="J30" s="13">
        <v>18.03</v>
      </c>
      <c r="K30" s="12">
        <f t="shared" si="12"/>
        <v>0.36060000000000003</v>
      </c>
      <c r="L30" s="13">
        <v>113.205</v>
      </c>
      <c r="M30" s="12">
        <f t="shared" si="15"/>
        <v>2.2641</v>
      </c>
      <c r="N30" s="13">
        <v>109.82899999999998</v>
      </c>
      <c r="O30" s="12">
        <f t="shared" si="13"/>
        <v>2.1965799999999995</v>
      </c>
      <c r="P30" s="13">
        <v>16.009</v>
      </c>
      <c r="Q30" s="12">
        <f t="shared" si="13"/>
        <v>0.32018000000000002</v>
      </c>
    </row>
    <row r="31" spans="1:18" s="3" customFormat="1" x14ac:dyDescent="0.25">
      <c r="A31" s="10" t="s">
        <v>13</v>
      </c>
      <c r="B31" s="13">
        <v>23.565000000000001</v>
      </c>
      <c r="C31" s="12">
        <f t="shared" si="10"/>
        <v>0.47130000000000005</v>
      </c>
      <c r="D31" s="13">
        <v>22.956</v>
      </c>
      <c r="E31" s="12">
        <f t="shared" ref="E31:E39" si="16">D31*2%</f>
        <v>0.45911999999999997</v>
      </c>
      <c r="F31" s="13">
        <v>26.896999999999998</v>
      </c>
      <c r="G31" s="12">
        <f t="shared" si="11"/>
        <v>0.53793999999999997</v>
      </c>
      <c r="H31" s="13">
        <v>23.408999999999999</v>
      </c>
      <c r="I31" s="12">
        <f t="shared" si="14"/>
        <v>0.46817999999999999</v>
      </c>
      <c r="J31" s="13">
        <v>19.938999999999997</v>
      </c>
      <c r="K31" s="12">
        <f t="shared" si="12"/>
        <v>0.39877999999999991</v>
      </c>
      <c r="L31" s="13">
        <v>109.77999999999999</v>
      </c>
      <c r="M31" s="12">
        <f t="shared" si="15"/>
        <v>2.1955999999999998</v>
      </c>
      <c r="N31" s="13">
        <v>115.63899999999995</v>
      </c>
      <c r="O31" s="12">
        <f t="shared" si="13"/>
        <v>2.3127799999999992</v>
      </c>
      <c r="P31" s="13">
        <v>16.992999999999999</v>
      </c>
      <c r="Q31" s="12">
        <f t="shared" si="13"/>
        <v>0.33986</v>
      </c>
    </row>
    <row r="32" spans="1:18" s="3" customFormat="1" x14ac:dyDescent="0.25">
      <c r="A32" s="10" t="s">
        <v>14</v>
      </c>
      <c r="B32" s="13">
        <v>19.619</v>
      </c>
      <c r="C32" s="12">
        <f t="shared" si="10"/>
        <v>0.39238000000000001</v>
      </c>
      <c r="D32" s="13">
        <v>20.91</v>
      </c>
      <c r="E32" s="12">
        <f t="shared" si="16"/>
        <v>0.41820000000000002</v>
      </c>
      <c r="F32" s="13">
        <v>25.044999999999998</v>
      </c>
      <c r="G32" s="12">
        <f t="shared" si="11"/>
        <v>0.50090000000000001</v>
      </c>
      <c r="H32" s="13">
        <v>20.327999999999996</v>
      </c>
      <c r="I32" s="12">
        <f t="shared" si="14"/>
        <v>0.40655999999999992</v>
      </c>
      <c r="J32" s="13">
        <v>20.262999999999998</v>
      </c>
      <c r="K32" s="12">
        <f t="shared" si="12"/>
        <v>0.40525999999999995</v>
      </c>
      <c r="L32" s="13">
        <v>96.545999999999978</v>
      </c>
      <c r="M32" s="12">
        <f t="shared" si="15"/>
        <v>1.9309199999999995</v>
      </c>
      <c r="N32" s="13">
        <v>107.00300000000003</v>
      </c>
      <c r="O32" s="12">
        <f t="shared" si="13"/>
        <v>2.1400600000000005</v>
      </c>
      <c r="P32" s="13">
        <v>16.769000000000002</v>
      </c>
      <c r="Q32" s="12">
        <f t="shared" si="13"/>
        <v>0.33538000000000007</v>
      </c>
    </row>
    <row r="33" spans="1:18" s="3" customFormat="1" x14ac:dyDescent="0.25">
      <c r="A33" s="10" t="s">
        <v>15</v>
      </c>
      <c r="B33" s="13">
        <v>26.898000000000003</v>
      </c>
      <c r="C33" s="12">
        <f t="shared" si="10"/>
        <v>0.5379600000000001</v>
      </c>
      <c r="D33" s="13">
        <v>25.505999999999997</v>
      </c>
      <c r="E33" s="12">
        <f t="shared" si="16"/>
        <v>0.51011999999999991</v>
      </c>
      <c r="F33" s="13">
        <v>23.52</v>
      </c>
      <c r="G33" s="12">
        <f t="shared" si="11"/>
        <v>0.47039999999999998</v>
      </c>
      <c r="H33" s="13">
        <v>17.356999999999999</v>
      </c>
      <c r="I33" s="12">
        <f t="shared" si="14"/>
        <v>0.34714</v>
      </c>
      <c r="J33" s="13">
        <v>17.12</v>
      </c>
      <c r="K33" s="12">
        <f t="shared" si="12"/>
        <v>0.34240000000000004</v>
      </c>
      <c r="L33" s="13">
        <v>119.74999999999997</v>
      </c>
      <c r="M33" s="12">
        <f t="shared" si="15"/>
        <v>2.3949999999999996</v>
      </c>
      <c r="N33" s="13">
        <v>124.908</v>
      </c>
      <c r="O33" s="12">
        <f t="shared" si="13"/>
        <v>2.4981599999999999</v>
      </c>
      <c r="P33" s="13">
        <v>18.238</v>
      </c>
      <c r="Q33" s="12">
        <f t="shared" si="13"/>
        <v>0.36475999999999997</v>
      </c>
    </row>
    <row r="34" spans="1:18" s="3" customFormat="1" x14ac:dyDescent="0.25">
      <c r="A34" s="10" t="s">
        <v>16</v>
      </c>
      <c r="B34" s="13">
        <v>22.242999999999999</v>
      </c>
      <c r="C34" s="12">
        <f t="shared" si="10"/>
        <v>0.44485999999999998</v>
      </c>
      <c r="D34" s="13">
        <v>23.087000000000003</v>
      </c>
      <c r="E34" s="12">
        <f t="shared" si="16"/>
        <v>0.46174000000000009</v>
      </c>
      <c r="F34" s="13">
        <v>27.197000000000006</v>
      </c>
      <c r="G34" s="12">
        <f t="shared" si="11"/>
        <v>0.54394000000000009</v>
      </c>
      <c r="H34" s="13">
        <v>21.295999999999999</v>
      </c>
      <c r="I34" s="12">
        <f t="shared" si="14"/>
        <v>0.42592000000000002</v>
      </c>
      <c r="J34" s="13">
        <v>18.183</v>
      </c>
      <c r="K34" s="12">
        <f t="shared" si="12"/>
        <v>0.36365999999999998</v>
      </c>
      <c r="L34" s="13">
        <v>131.828</v>
      </c>
      <c r="M34" s="12">
        <f t="shared" si="15"/>
        <v>2.6365600000000002</v>
      </c>
      <c r="N34" s="13">
        <v>129.22499999999997</v>
      </c>
      <c r="O34" s="12">
        <f t="shared" si="13"/>
        <v>2.5844999999999994</v>
      </c>
      <c r="P34" s="13">
        <v>19.898999999999997</v>
      </c>
      <c r="Q34" s="12">
        <f t="shared" si="13"/>
        <v>0.39797999999999994</v>
      </c>
    </row>
    <row r="35" spans="1:18" s="3" customFormat="1" x14ac:dyDescent="0.25">
      <c r="A35" s="10" t="s">
        <v>17</v>
      </c>
      <c r="B35" s="13">
        <v>21.811000000000003</v>
      </c>
      <c r="C35" s="12">
        <f t="shared" si="10"/>
        <v>0.43622000000000005</v>
      </c>
      <c r="D35" s="13">
        <v>23.630999999999997</v>
      </c>
      <c r="E35" s="12">
        <f t="shared" si="16"/>
        <v>0.47261999999999993</v>
      </c>
      <c r="F35" s="13">
        <v>18.316000000000003</v>
      </c>
      <c r="G35" s="12">
        <f t="shared" si="11"/>
        <v>0.36632000000000003</v>
      </c>
      <c r="H35" s="13">
        <v>22.524999999999995</v>
      </c>
      <c r="I35" s="12">
        <f t="shared" si="14"/>
        <v>0.4504999999999999</v>
      </c>
      <c r="J35" s="13">
        <v>23.524000000000001</v>
      </c>
      <c r="K35" s="12">
        <f t="shared" si="12"/>
        <v>0.47048000000000001</v>
      </c>
      <c r="L35" s="13">
        <v>108.05799999999998</v>
      </c>
      <c r="M35" s="12">
        <f t="shared" si="15"/>
        <v>2.1611599999999997</v>
      </c>
      <c r="N35" s="13">
        <v>127.39399999999998</v>
      </c>
      <c r="O35" s="12">
        <f t="shared" si="13"/>
        <v>2.5478799999999997</v>
      </c>
      <c r="P35" s="13">
        <v>18.700000000000003</v>
      </c>
      <c r="Q35" s="12">
        <f t="shared" si="13"/>
        <v>0.37400000000000005</v>
      </c>
    </row>
    <row r="36" spans="1:18" s="3" customFormat="1" x14ac:dyDescent="0.25">
      <c r="A36" s="10" t="s">
        <v>18</v>
      </c>
      <c r="B36" s="13">
        <v>23.623999999999999</v>
      </c>
      <c r="C36" s="12">
        <f t="shared" si="10"/>
        <v>0.47248000000000001</v>
      </c>
      <c r="D36" s="13">
        <v>25.801000000000002</v>
      </c>
      <c r="E36" s="12">
        <f t="shared" si="16"/>
        <v>0.51602000000000003</v>
      </c>
      <c r="F36" s="13">
        <v>21.254999999999999</v>
      </c>
      <c r="G36" s="12">
        <f t="shared" si="11"/>
        <v>0.42509999999999998</v>
      </c>
      <c r="H36" s="13">
        <v>22.015000000000001</v>
      </c>
      <c r="I36" s="12">
        <f t="shared" si="14"/>
        <v>0.44030000000000002</v>
      </c>
      <c r="J36" s="13">
        <v>19.966999999999995</v>
      </c>
      <c r="K36" s="12">
        <f t="shared" si="12"/>
        <v>0.39933999999999992</v>
      </c>
      <c r="L36" s="13">
        <v>127.943</v>
      </c>
      <c r="M36" s="12">
        <f t="shared" si="15"/>
        <v>2.5588600000000001</v>
      </c>
      <c r="N36" s="13">
        <v>128.35300000000004</v>
      </c>
      <c r="O36" s="12">
        <f t="shared" si="13"/>
        <v>2.567060000000001</v>
      </c>
      <c r="P36" s="13">
        <v>19.747</v>
      </c>
      <c r="Q36" s="12">
        <f t="shared" si="13"/>
        <v>0.39494000000000001</v>
      </c>
    </row>
    <row r="37" spans="1:18" s="3" customFormat="1" x14ac:dyDescent="0.25">
      <c r="A37" s="10" t="s">
        <v>19</v>
      </c>
      <c r="B37" s="13">
        <v>21.962</v>
      </c>
      <c r="C37" s="12">
        <f t="shared" si="10"/>
        <v>0.43924000000000002</v>
      </c>
      <c r="D37" s="13">
        <v>22.434999999999995</v>
      </c>
      <c r="E37" s="12">
        <f t="shared" si="16"/>
        <v>0.44869999999999993</v>
      </c>
      <c r="F37" s="13">
        <v>19.973000000000003</v>
      </c>
      <c r="G37" s="12">
        <f t="shared" si="11"/>
        <v>0.39946000000000004</v>
      </c>
      <c r="H37" s="13">
        <v>23.527999999999999</v>
      </c>
      <c r="I37" s="12">
        <f t="shared" si="14"/>
        <v>0.47055999999999998</v>
      </c>
      <c r="J37" s="13">
        <v>22.684000000000005</v>
      </c>
      <c r="K37" s="12">
        <f t="shared" si="12"/>
        <v>0.45368000000000008</v>
      </c>
      <c r="L37" s="13">
        <v>123.756</v>
      </c>
      <c r="M37" s="12">
        <f t="shared" si="15"/>
        <v>2.47512</v>
      </c>
      <c r="N37" s="13">
        <v>123.81599999999997</v>
      </c>
      <c r="O37" s="12">
        <f t="shared" si="13"/>
        <v>2.4763199999999994</v>
      </c>
      <c r="P37" s="13">
        <v>17.492000000000001</v>
      </c>
      <c r="Q37" s="12">
        <f t="shared" si="13"/>
        <v>0.34984000000000004</v>
      </c>
    </row>
    <row r="38" spans="1:18" s="3" customFormat="1" x14ac:dyDescent="0.25">
      <c r="A38" s="10" t="s">
        <v>20</v>
      </c>
      <c r="B38" s="13">
        <v>25.46</v>
      </c>
      <c r="C38" s="12">
        <f t="shared" si="10"/>
        <v>0.50919999999999999</v>
      </c>
      <c r="D38" s="13">
        <v>20.535</v>
      </c>
      <c r="E38" s="12">
        <f t="shared" si="16"/>
        <v>0.41070000000000001</v>
      </c>
      <c r="F38" s="13">
        <v>26.905000000000008</v>
      </c>
      <c r="G38" s="12">
        <f t="shared" si="11"/>
        <v>0.53810000000000013</v>
      </c>
      <c r="H38" s="13">
        <v>24.911999999999999</v>
      </c>
      <c r="I38" s="12">
        <f t="shared" si="14"/>
        <v>0.49824000000000002</v>
      </c>
      <c r="J38" s="13">
        <v>24.54</v>
      </c>
      <c r="K38" s="12">
        <f t="shared" si="12"/>
        <v>0.49080000000000001</v>
      </c>
      <c r="L38" s="13">
        <v>134.64199999999997</v>
      </c>
      <c r="M38" s="12">
        <f t="shared" si="15"/>
        <v>2.6928399999999995</v>
      </c>
      <c r="N38" s="13">
        <v>131.536</v>
      </c>
      <c r="O38" s="12">
        <f t="shared" si="13"/>
        <v>2.6307200000000002</v>
      </c>
      <c r="P38" s="13">
        <v>21.484999999999996</v>
      </c>
      <c r="Q38" s="12">
        <f t="shared" si="13"/>
        <v>0.42969999999999992</v>
      </c>
    </row>
    <row r="39" spans="1:18" s="3" customFormat="1" x14ac:dyDescent="0.25">
      <c r="A39" s="10" t="s">
        <v>9</v>
      </c>
      <c r="B39" s="13">
        <v>21.140000000000004</v>
      </c>
      <c r="C39" s="12">
        <f t="shared" si="10"/>
        <v>0.42280000000000006</v>
      </c>
      <c r="D39" s="13">
        <v>23.788</v>
      </c>
      <c r="E39" s="12">
        <f t="shared" si="16"/>
        <v>0.47576000000000002</v>
      </c>
      <c r="F39" s="13">
        <v>23.735999999999997</v>
      </c>
      <c r="G39" s="12">
        <f t="shared" si="11"/>
        <v>0.47471999999999998</v>
      </c>
      <c r="H39" s="13">
        <v>24.154</v>
      </c>
      <c r="I39" s="12">
        <f t="shared" si="14"/>
        <v>0.48308000000000001</v>
      </c>
      <c r="J39" s="13">
        <v>24.464000000000002</v>
      </c>
      <c r="K39" s="12">
        <f t="shared" si="12"/>
        <v>0.48928000000000005</v>
      </c>
      <c r="L39" s="13">
        <v>138.678</v>
      </c>
      <c r="M39" s="12">
        <f t="shared" si="15"/>
        <v>2.7735599999999998</v>
      </c>
      <c r="N39" s="13">
        <v>127.15799999999997</v>
      </c>
      <c r="O39" s="12">
        <f t="shared" si="13"/>
        <v>2.5431599999999994</v>
      </c>
      <c r="P39" s="13">
        <v>20.34</v>
      </c>
      <c r="Q39" s="12">
        <f t="shared" si="13"/>
        <v>0.40679999999999999</v>
      </c>
    </row>
    <row r="40" spans="1:18" s="14" customFormat="1" ht="15.75" x14ac:dyDescent="0.25">
      <c r="A40" s="20" t="s">
        <v>25</v>
      </c>
      <c r="B40" s="21">
        <f t="shared" ref="B40:Q40" si="17">SUM(B28:B39)</f>
        <v>263.99200000000002</v>
      </c>
      <c r="C40" s="21">
        <f t="shared" si="17"/>
        <v>5.2798400000000001</v>
      </c>
      <c r="D40" s="21">
        <f t="shared" si="17"/>
        <v>269.70299999999997</v>
      </c>
      <c r="E40" s="21">
        <f t="shared" si="17"/>
        <v>5.3940600000000005</v>
      </c>
      <c r="F40" s="21">
        <f t="shared" si="17"/>
        <v>275.16500000000002</v>
      </c>
      <c r="G40" s="21">
        <f t="shared" si="17"/>
        <v>5.5033000000000003</v>
      </c>
      <c r="H40" s="21">
        <f t="shared" si="17"/>
        <v>260.875</v>
      </c>
      <c r="I40" s="21">
        <f t="shared" si="17"/>
        <v>5.2175000000000002</v>
      </c>
      <c r="J40" s="21">
        <f t="shared" si="17"/>
        <v>252.16999999999996</v>
      </c>
      <c r="K40" s="21">
        <f t="shared" si="17"/>
        <v>5.0434000000000001</v>
      </c>
      <c r="L40" s="21">
        <f t="shared" si="17"/>
        <v>1457.6419999999998</v>
      </c>
      <c r="M40" s="21">
        <f t="shared" si="17"/>
        <v>29.152839999999994</v>
      </c>
      <c r="N40" s="21">
        <f t="shared" si="17"/>
        <v>1482.7929999999999</v>
      </c>
      <c r="O40" s="21">
        <f t="shared" si="17"/>
        <v>29.655860000000001</v>
      </c>
      <c r="P40" s="21">
        <f t="shared" si="17"/>
        <v>216.595</v>
      </c>
      <c r="Q40" s="21">
        <f t="shared" si="17"/>
        <v>4.3319000000000001</v>
      </c>
      <c r="R40" s="15"/>
    </row>
    <row r="44" spans="1:18" s="6" customFormat="1" ht="15.75" x14ac:dyDescent="0.25">
      <c r="A44" s="24" t="s">
        <v>23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8" ht="24" x14ac:dyDescent="0.25">
      <c r="A45" s="8" t="s">
        <v>0</v>
      </c>
      <c r="B45" s="8" t="s">
        <v>1</v>
      </c>
      <c r="C45" s="9" t="s">
        <v>24</v>
      </c>
      <c r="D45" s="8" t="s">
        <v>2</v>
      </c>
      <c r="E45" s="9" t="s">
        <v>24</v>
      </c>
      <c r="F45" s="8" t="s">
        <v>3</v>
      </c>
      <c r="G45" s="9" t="s">
        <v>24</v>
      </c>
      <c r="H45" s="8" t="s">
        <v>4</v>
      </c>
      <c r="I45" s="9" t="s">
        <v>24</v>
      </c>
      <c r="J45" s="8" t="s">
        <v>5</v>
      </c>
      <c r="K45" s="9" t="s">
        <v>24</v>
      </c>
      <c r="L45" s="8" t="s">
        <v>6</v>
      </c>
      <c r="M45" s="9" t="s">
        <v>24</v>
      </c>
      <c r="N45" s="8" t="s">
        <v>7</v>
      </c>
      <c r="O45" s="9" t="s">
        <v>24</v>
      </c>
      <c r="P45" s="8" t="s">
        <v>8</v>
      </c>
      <c r="Q45" s="9" t="s">
        <v>24</v>
      </c>
    </row>
    <row r="46" spans="1:18" x14ac:dyDescent="0.25">
      <c r="A46" s="10" t="s">
        <v>10</v>
      </c>
      <c r="B46" s="22">
        <v>21.619</v>
      </c>
      <c r="C46" s="12">
        <f t="shared" ref="C46:C47" si="18">B46*2%</f>
        <v>0.43237999999999999</v>
      </c>
      <c r="D46" s="22">
        <v>25.863</v>
      </c>
      <c r="E46" s="12">
        <f>D46*2%</f>
        <v>0.51726000000000005</v>
      </c>
      <c r="F46" s="22">
        <v>23.256</v>
      </c>
      <c r="G46" s="12">
        <f t="shared" ref="G46:G47" si="19">F46*2%</f>
        <v>0.46512000000000003</v>
      </c>
      <c r="H46" s="22">
        <v>24.332000000000001</v>
      </c>
      <c r="I46" s="12">
        <f t="shared" ref="I46:I47" si="20">H46*2%</f>
        <v>0.48664000000000002</v>
      </c>
      <c r="J46" s="22">
        <v>22.555999999999997</v>
      </c>
      <c r="K46" s="12">
        <f t="shared" ref="K46:K47" si="21">J46*2%</f>
        <v>0.45111999999999997</v>
      </c>
      <c r="L46" s="22">
        <v>142.87100000000004</v>
      </c>
      <c r="M46" s="12">
        <f t="shared" ref="M46:M47" si="22">L46*2%</f>
        <v>2.8574200000000007</v>
      </c>
      <c r="N46" s="22">
        <v>121.95300000000003</v>
      </c>
      <c r="O46" s="12">
        <f t="shared" ref="O46:O47" si="23">N46*2%</f>
        <v>2.4390600000000009</v>
      </c>
      <c r="P46" s="22">
        <v>21.726000000000003</v>
      </c>
      <c r="Q46" s="12">
        <f t="shared" ref="Q46:Q47" si="24">P46*2%</f>
        <v>0.43452000000000007</v>
      </c>
    </row>
    <row r="47" spans="1:18" x14ac:dyDescent="0.25">
      <c r="A47" s="10" t="s">
        <v>11</v>
      </c>
      <c r="B47" s="22">
        <v>24.537000000000003</v>
      </c>
      <c r="C47" s="12">
        <f t="shared" si="18"/>
        <v>0.49074000000000007</v>
      </c>
      <c r="D47" s="22">
        <v>27.912000000000003</v>
      </c>
      <c r="E47" s="12">
        <f t="shared" ref="E47" si="25">D47*2%</f>
        <v>0.55824000000000007</v>
      </c>
      <c r="F47" s="22">
        <v>22.333999999999996</v>
      </c>
      <c r="G47" s="12">
        <f t="shared" si="19"/>
        <v>0.44667999999999991</v>
      </c>
      <c r="H47" s="22">
        <v>25.318000000000001</v>
      </c>
      <c r="I47" s="12">
        <f t="shared" si="20"/>
        <v>0.50636000000000003</v>
      </c>
      <c r="J47" s="22">
        <v>22.413</v>
      </c>
      <c r="K47" s="12">
        <f t="shared" si="21"/>
        <v>0.44825999999999999</v>
      </c>
      <c r="L47" s="22">
        <v>142.364</v>
      </c>
      <c r="M47" s="12">
        <f t="shared" si="22"/>
        <v>2.84728</v>
      </c>
      <c r="N47" s="22">
        <v>127.28700000000001</v>
      </c>
      <c r="O47" s="12">
        <f t="shared" si="23"/>
        <v>2.5457400000000003</v>
      </c>
      <c r="P47" s="22">
        <v>20.515999999999998</v>
      </c>
      <c r="Q47" s="12">
        <f t="shared" si="24"/>
        <v>0.41031999999999996</v>
      </c>
    </row>
    <row r="48" spans="1:18" x14ac:dyDescent="0.25">
      <c r="A48" s="10" t="s">
        <v>12</v>
      </c>
      <c r="B48" s="22">
        <v>21.070999999999998</v>
      </c>
      <c r="C48" s="12">
        <f t="shared" ref="C48:C57" si="26">B48*2%</f>
        <v>0.42141999999999996</v>
      </c>
      <c r="D48" s="22">
        <v>25.269999999999996</v>
      </c>
      <c r="E48" s="12">
        <f t="shared" ref="E48:E57" si="27">D48*2%</f>
        <v>0.50539999999999996</v>
      </c>
      <c r="F48" s="22">
        <v>22.37</v>
      </c>
      <c r="G48" s="12">
        <f t="shared" ref="G48:G52" si="28">F48*2%</f>
        <v>0.44740000000000002</v>
      </c>
      <c r="H48" s="22">
        <v>25.802</v>
      </c>
      <c r="I48" s="12">
        <f t="shared" ref="I48:I57" si="29">H48*2%</f>
        <v>0.51604000000000005</v>
      </c>
      <c r="J48" s="22">
        <v>22.565999999999999</v>
      </c>
      <c r="K48" s="12">
        <f t="shared" ref="K48:K57" si="30">J48*2%</f>
        <v>0.45132</v>
      </c>
      <c r="L48" s="22">
        <v>147.69900000000001</v>
      </c>
      <c r="M48" s="12">
        <f t="shared" ref="M48:M57" si="31">L48*2%</f>
        <v>2.9539800000000005</v>
      </c>
      <c r="N48" s="22">
        <v>134.51900000000001</v>
      </c>
      <c r="O48" s="12">
        <f t="shared" ref="O48:O57" si="32">N48*2%</f>
        <v>2.6903800000000002</v>
      </c>
      <c r="P48" s="22">
        <v>21.073</v>
      </c>
      <c r="Q48" s="12">
        <f t="shared" ref="Q48:Q57" si="33">P48*2%</f>
        <v>0.42146</v>
      </c>
    </row>
    <row r="49" spans="1:18" x14ac:dyDescent="0.25">
      <c r="A49" s="10" t="s">
        <v>13</v>
      </c>
      <c r="B49" s="13">
        <v>21.638999999999999</v>
      </c>
      <c r="C49" s="12">
        <f t="shared" si="26"/>
        <v>0.43278</v>
      </c>
      <c r="D49" s="13">
        <v>21.436000000000003</v>
      </c>
      <c r="E49" s="12">
        <f t="shared" si="27"/>
        <v>0.4287200000000001</v>
      </c>
      <c r="F49" s="13">
        <v>23.456999999999997</v>
      </c>
      <c r="G49" s="12">
        <f t="shared" si="28"/>
        <v>0.46913999999999995</v>
      </c>
      <c r="H49" s="22">
        <v>24.193999999999999</v>
      </c>
      <c r="I49" s="12">
        <f t="shared" si="29"/>
        <v>0.48387999999999998</v>
      </c>
      <c r="J49" s="13">
        <v>24.673999999999999</v>
      </c>
      <c r="K49" s="12">
        <f t="shared" si="30"/>
        <v>0.49347999999999997</v>
      </c>
      <c r="L49" s="13">
        <v>148.91199999999998</v>
      </c>
      <c r="M49" s="12">
        <f t="shared" si="31"/>
        <v>2.9782399999999996</v>
      </c>
      <c r="N49" s="13">
        <v>132.06700000000001</v>
      </c>
      <c r="O49" s="12">
        <f t="shared" si="32"/>
        <v>2.64134</v>
      </c>
      <c r="P49" s="13">
        <v>19.776999999999997</v>
      </c>
      <c r="Q49" s="12">
        <f t="shared" si="33"/>
        <v>0.39553999999999995</v>
      </c>
    </row>
    <row r="50" spans="1:18" x14ac:dyDescent="0.25">
      <c r="A50" s="10" t="s">
        <v>14</v>
      </c>
      <c r="B50" s="13">
        <v>19.335000000000001</v>
      </c>
      <c r="C50" s="12">
        <f t="shared" si="26"/>
        <v>0.38670000000000004</v>
      </c>
      <c r="D50" s="13">
        <v>22.326000000000001</v>
      </c>
      <c r="E50" s="12">
        <f t="shared" si="27"/>
        <v>0.44652000000000003</v>
      </c>
      <c r="F50" s="13">
        <v>24.509</v>
      </c>
      <c r="G50" s="12">
        <f t="shared" si="28"/>
        <v>0.49018</v>
      </c>
      <c r="H50" s="22">
        <v>24.074000000000005</v>
      </c>
      <c r="I50" s="12">
        <f t="shared" si="29"/>
        <v>0.48148000000000013</v>
      </c>
      <c r="J50" s="13">
        <v>23.844999999999999</v>
      </c>
      <c r="K50" s="12">
        <f t="shared" si="30"/>
        <v>0.47689999999999999</v>
      </c>
      <c r="L50" s="13">
        <v>134.84900000000002</v>
      </c>
      <c r="M50" s="12">
        <f t="shared" si="31"/>
        <v>2.6969800000000004</v>
      </c>
      <c r="N50" s="13">
        <v>126.61699999999999</v>
      </c>
      <c r="O50" s="12">
        <f t="shared" si="32"/>
        <v>2.53234</v>
      </c>
      <c r="P50" s="22">
        <v>19.944500000000001</v>
      </c>
      <c r="Q50" s="12">
        <f t="shared" si="33"/>
        <v>0.39889000000000002</v>
      </c>
    </row>
    <row r="51" spans="1:18" x14ac:dyDescent="0.25">
      <c r="A51" s="10" t="s">
        <v>15</v>
      </c>
      <c r="B51" s="13">
        <v>19.922999999999998</v>
      </c>
      <c r="C51" s="12">
        <f t="shared" si="26"/>
        <v>0.39845999999999998</v>
      </c>
      <c r="D51" s="13">
        <v>25.574999999999999</v>
      </c>
      <c r="E51" s="12">
        <f t="shared" si="27"/>
        <v>0.51149999999999995</v>
      </c>
      <c r="F51" s="13">
        <v>25.506</v>
      </c>
      <c r="G51" s="12">
        <f t="shared" si="28"/>
        <v>0.51012000000000002</v>
      </c>
      <c r="H51" s="22">
        <v>26.036999999999999</v>
      </c>
      <c r="I51" s="12">
        <f t="shared" si="29"/>
        <v>0.52073999999999998</v>
      </c>
      <c r="J51" s="13">
        <v>23.486000000000001</v>
      </c>
      <c r="K51" s="12">
        <f t="shared" si="30"/>
        <v>0.46972000000000003</v>
      </c>
      <c r="L51" s="13">
        <v>150.77500000000001</v>
      </c>
      <c r="M51" s="12">
        <f t="shared" si="31"/>
        <v>3.0155000000000003</v>
      </c>
      <c r="N51" s="13">
        <v>132.85300000000001</v>
      </c>
      <c r="O51" s="12">
        <f t="shared" si="32"/>
        <v>2.6570600000000004</v>
      </c>
      <c r="P51" s="22">
        <v>21.285</v>
      </c>
      <c r="Q51" s="12">
        <f t="shared" si="33"/>
        <v>0.42570000000000002</v>
      </c>
    </row>
    <row r="52" spans="1:18" x14ac:dyDescent="0.25">
      <c r="A52" s="10" t="s">
        <v>16</v>
      </c>
      <c r="B52" s="22">
        <v>14.977</v>
      </c>
      <c r="C52" s="12">
        <f t="shared" si="26"/>
        <v>0.29954000000000003</v>
      </c>
      <c r="D52" s="22">
        <v>18.442</v>
      </c>
      <c r="E52" s="12">
        <f t="shared" si="27"/>
        <v>0.36884</v>
      </c>
      <c r="F52" s="13">
        <v>18.829999999999998</v>
      </c>
      <c r="G52" s="12">
        <f t="shared" si="28"/>
        <v>0.37659999999999999</v>
      </c>
      <c r="H52" s="22">
        <v>22.082000000000001</v>
      </c>
      <c r="I52" s="12">
        <f t="shared" si="29"/>
        <v>0.44164000000000003</v>
      </c>
      <c r="J52" s="22">
        <v>24.672999999999998</v>
      </c>
      <c r="K52" s="12">
        <f t="shared" si="30"/>
        <v>0.49345999999999995</v>
      </c>
      <c r="L52" s="22">
        <v>136.66300000000001</v>
      </c>
      <c r="M52" s="12">
        <f t="shared" si="31"/>
        <v>2.7332600000000005</v>
      </c>
      <c r="N52" s="22">
        <v>123.374</v>
      </c>
      <c r="O52" s="12">
        <f t="shared" si="32"/>
        <v>2.4674800000000001</v>
      </c>
      <c r="P52" s="22">
        <v>19.78</v>
      </c>
      <c r="Q52" s="12">
        <f t="shared" si="33"/>
        <v>0.39560000000000001</v>
      </c>
    </row>
    <row r="53" spans="1:18" x14ac:dyDescent="0.25">
      <c r="A53" s="10" t="s">
        <v>17</v>
      </c>
      <c r="B53" s="13">
        <v>22.702999999999999</v>
      </c>
      <c r="C53" s="12">
        <f t="shared" si="26"/>
        <v>0.45406000000000002</v>
      </c>
      <c r="D53" s="13">
        <v>23.773</v>
      </c>
      <c r="E53" s="12">
        <f t="shared" si="27"/>
        <v>0.47545999999999999</v>
      </c>
      <c r="F53" s="13">
        <v>24.616</v>
      </c>
      <c r="G53" s="12">
        <f>F52*2%</f>
        <v>0.37659999999999999</v>
      </c>
      <c r="H53" s="22">
        <v>25.567</v>
      </c>
      <c r="I53" s="12">
        <f t="shared" si="29"/>
        <v>0.51134000000000002</v>
      </c>
      <c r="J53" s="13">
        <v>24.187000000000001</v>
      </c>
      <c r="K53" s="12">
        <f t="shared" si="30"/>
        <v>0.48374000000000006</v>
      </c>
      <c r="L53" s="13">
        <v>143.37</v>
      </c>
      <c r="M53" s="12">
        <f t="shared" si="31"/>
        <v>2.8673999999999999</v>
      </c>
      <c r="N53" s="13">
        <v>127.873</v>
      </c>
      <c r="O53" s="12">
        <f t="shared" si="32"/>
        <v>2.5574600000000003</v>
      </c>
      <c r="P53" s="13">
        <v>21.593</v>
      </c>
      <c r="Q53" s="12">
        <f t="shared" si="33"/>
        <v>0.43186000000000002</v>
      </c>
    </row>
    <row r="54" spans="1:18" x14ac:dyDescent="0.25">
      <c r="A54" s="10" t="s">
        <v>18</v>
      </c>
      <c r="B54" s="13">
        <v>23.904</v>
      </c>
      <c r="C54" s="12">
        <f t="shared" si="26"/>
        <v>0.47808</v>
      </c>
      <c r="D54" s="13">
        <v>23.681999999999999</v>
      </c>
      <c r="E54" s="12">
        <f t="shared" si="27"/>
        <v>0.47364000000000001</v>
      </c>
      <c r="F54" s="13">
        <v>24.099</v>
      </c>
      <c r="G54" s="12">
        <f>F53*2%</f>
        <v>0.49231999999999998</v>
      </c>
      <c r="H54" s="22">
        <v>24.728000000000002</v>
      </c>
      <c r="I54" s="12">
        <f t="shared" si="29"/>
        <v>0.49456000000000006</v>
      </c>
      <c r="J54" s="13">
        <v>25.388000000000002</v>
      </c>
      <c r="K54" s="12">
        <f t="shared" si="30"/>
        <v>0.50775999999999999</v>
      </c>
      <c r="L54" s="13">
        <v>133.571</v>
      </c>
      <c r="M54" s="12">
        <f t="shared" si="31"/>
        <v>2.6714199999999999</v>
      </c>
      <c r="N54" s="13">
        <v>127.44199999999999</v>
      </c>
      <c r="O54" s="12">
        <f t="shared" si="32"/>
        <v>2.5488399999999998</v>
      </c>
      <c r="P54" s="13">
        <v>22.151</v>
      </c>
      <c r="Q54" s="12">
        <f t="shared" si="33"/>
        <v>0.44302000000000002</v>
      </c>
    </row>
    <row r="55" spans="1:18" x14ac:dyDescent="0.25">
      <c r="A55" s="10" t="s">
        <v>19</v>
      </c>
      <c r="B55" s="13">
        <v>4.0599999999999996</v>
      </c>
      <c r="C55" s="12">
        <f t="shared" si="26"/>
        <v>8.1199999999999994E-2</v>
      </c>
      <c r="D55" s="13">
        <v>4.43</v>
      </c>
      <c r="E55" s="12">
        <f t="shared" si="27"/>
        <v>8.8599999999999998E-2</v>
      </c>
      <c r="F55" s="13">
        <v>23.616</v>
      </c>
      <c r="G55" s="12">
        <f>F54*2%</f>
        <v>0.48198000000000002</v>
      </c>
      <c r="H55" s="22">
        <v>30.757999999999999</v>
      </c>
      <c r="I55" s="12">
        <f t="shared" si="29"/>
        <v>0.61516000000000004</v>
      </c>
      <c r="J55" s="13">
        <v>17.286999999999999</v>
      </c>
      <c r="K55" s="12">
        <f t="shared" si="30"/>
        <v>0.34573999999999999</v>
      </c>
      <c r="L55" s="13">
        <v>131.08799999999999</v>
      </c>
      <c r="M55" s="12">
        <f t="shared" si="31"/>
        <v>2.6217600000000001</v>
      </c>
      <c r="N55" s="13">
        <v>116.96599999999999</v>
      </c>
      <c r="O55" s="12">
        <f t="shared" si="32"/>
        <v>2.3393199999999998</v>
      </c>
      <c r="P55" s="13">
        <v>25.050999999999998</v>
      </c>
      <c r="Q55" s="12">
        <f t="shared" si="33"/>
        <v>0.50102000000000002</v>
      </c>
    </row>
    <row r="56" spans="1:18" x14ac:dyDescent="0.25">
      <c r="A56" s="10" t="s">
        <v>20</v>
      </c>
      <c r="B56" s="13">
        <v>21.396999999999998</v>
      </c>
      <c r="C56" s="12">
        <f t="shared" si="26"/>
        <v>0.42793999999999999</v>
      </c>
      <c r="D56" s="13">
        <v>23.152999999999999</v>
      </c>
      <c r="E56" s="12">
        <f t="shared" si="27"/>
        <v>0.46305999999999997</v>
      </c>
      <c r="F56" s="13">
        <v>26.803000000000001</v>
      </c>
      <c r="G56" s="12">
        <f>F55*2%</f>
        <v>0.47232000000000002</v>
      </c>
      <c r="H56" s="22">
        <v>26.099</v>
      </c>
      <c r="I56" s="12">
        <f t="shared" si="29"/>
        <v>0.52198</v>
      </c>
      <c r="J56" s="13">
        <v>24.786000000000001</v>
      </c>
      <c r="K56" s="12">
        <f t="shared" si="30"/>
        <v>0.49572000000000005</v>
      </c>
      <c r="L56" s="13">
        <v>122.96599999999999</v>
      </c>
      <c r="M56" s="12">
        <f t="shared" si="31"/>
        <v>2.45932</v>
      </c>
      <c r="N56" s="13">
        <v>124.645</v>
      </c>
      <c r="O56" s="12">
        <f t="shared" si="32"/>
        <v>2.4929000000000001</v>
      </c>
      <c r="P56" s="22">
        <v>24.148</v>
      </c>
      <c r="Q56" s="12">
        <f t="shared" si="33"/>
        <v>0.48296</v>
      </c>
    </row>
    <row r="57" spans="1:18" x14ac:dyDescent="0.25">
      <c r="A57" s="10" t="s">
        <v>9</v>
      </c>
      <c r="B57" s="13">
        <v>21.053999999999998</v>
      </c>
      <c r="C57" s="12">
        <f t="shared" si="26"/>
        <v>0.42107999999999995</v>
      </c>
      <c r="D57" s="13">
        <v>26.39</v>
      </c>
      <c r="E57" s="12">
        <f t="shared" si="27"/>
        <v>0.52780000000000005</v>
      </c>
      <c r="F57" s="13">
        <v>24.445</v>
      </c>
      <c r="G57" s="12">
        <f>F56*2%</f>
        <v>0.53605999999999998</v>
      </c>
      <c r="H57" s="22">
        <v>29.777999999999999</v>
      </c>
      <c r="I57" s="12">
        <f t="shared" si="29"/>
        <v>0.59555999999999998</v>
      </c>
      <c r="J57" s="13">
        <v>28.806999999999999</v>
      </c>
      <c r="K57" s="12">
        <f t="shared" si="30"/>
        <v>0.57613999999999999</v>
      </c>
      <c r="L57" s="13">
        <v>143.72499999999999</v>
      </c>
      <c r="M57" s="12">
        <f t="shared" si="31"/>
        <v>2.8744999999999998</v>
      </c>
      <c r="N57" s="13">
        <v>130.46199999999999</v>
      </c>
      <c r="O57" s="12">
        <f t="shared" si="32"/>
        <v>2.6092399999999998</v>
      </c>
      <c r="P57" s="22">
        <v>22.129000000000001</v>
      </c>
      <c r="Q57" s="12">
        <f t="shared" si="33"/>
        <v>0.44258000000000003</v>
      </c>
    </row>
    <row r="58" spans="1:18" s="14" customFormat="1" ht="15.75" x14ac:dyDescent="0.25">
      <c r="A58" s="20" t="s">
        <v>25</v>
      </c>
      <c r="B58" s="21">
        <f t="shared" ref="B58:Q58" si="34">SUM(B46:B57)</f>
        <v>236.21899999999999</v>
      </c>
      <c r="C58" s="21">
        <f t="shared" si="34"/>
        <v>4.72438</v>
      </c>
      <c r="D58" s="21">
        <f t="shared" si="34"/>
        <v>268.25200000000001</v>
      </c>
      <c r="E58" s="21">
        <f t="shared" si="34"/>
        <v>5.3650399999999996</v>
      </c>
      <c r="F58" s="21">
        <f>SUM(F46:F57)</f>
        <v>283.84099999999995</v>
      </c>
      <c r="G58" s="21">
        <f t="shared" si="34"/>
        <v>5.5645199999999999</v>
      </c>
      <c r="H58" s="21">
        <f t="shared" si="34"/>
        <v>308.76900000000006</v>
      </c>
      <c r="I58" s="21">
        <f t="shared" si="34"/>
        <v>6.1753800000000005</v>
      </c>
      <c r="J58" s="21">
        <f t="shared" si="34"/>
        <v>284.66800000000001</v>
      </c>
      <c r="K58" s="21">
        <f t="shared" si="34"/>
        <v>5.6933600000000002</v>
      </c>
      <c r="L58" s="21">
        <f t="shared" si="34"/>
        <v>1678.8529999999998</v>
      </c>
      <c r="M58" s="21">
        <f t="shared" si="34"/>
        <v>33.577059999999996</v>
      </c>
      <c r="N58" s="21">
        <f t="shared" si="34"/>
        <v>1526.058</v>
      </c>
      <c r="O58" s="21">
        <f t="shared" si="34"/>
        <v>30.521160000000002</v>
      </c>
      <c r="P58" s="21">
        <f t="shared" si="34"/>
        <v>259.17349999999999</v>
      </c>
      <c r="Q58" s="21">
        <f t="shared" si="34"/>
        <v>5.1834700000000007</v>
      </c>
      <c r="R58"/>
    </row>
    <row r="60" spans="1:18" x14ac:dyDescent="0.25">
      <c r="F60" s="23"/>
    </row>
    <row r="61" spans="1:18" s="6" customFormat="1" ht="15.75" x14ac:dyDescent="0.25">
      <c r="A61" s="24" t="s">
        <v>61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1:18" ht="24" x14ac:dyDescent="0.25">
      <c r="A62" s="8" t="s">
        <v>0</v>
      </c>
      <c r="B62" s="8" t="s">
        <v>1</v>
      </c>
      <c r="C62" s="9" t="s">
        <v>24</v>
      </c>
      <c r="D62" s="8" t="s">
        <v>2</v>
      </c>
      <c r="E62" s="9" t="s">
        <v>24</v>
      </c>
      <c r="F62" s="8" t="s">
        <v>3</v>
      </c>
      <c r="G62" s="9" t="s">
        <v>24</v>
      </c>
      <c r="H62" s="8" t="s">
        <v>4</v>
      </c>
      <c r="I62" s="9" t="s">
        <v>24</v>
      </c>
      <c r="J62" s="8" t="s">
        <v>5</v>
      </c>
      <c r="K62" s="9" t="s">
        <v>24</v>
      </c>
      <c r="L62" s="8" t="s">
        <v>6</v>
      </c>
      <c r="M62" s="9" t="s">
        <v>24</v>
      </c>
      <c r="N62" s="8" t="s">
        <v>7</v>
      </c>
      <c r="O62" s="9" t="s">
        <v>24</v>
      </c>
      <c r="P62" s="8" t="s">
        <v>8</v>
      </c>
      <c r="Q62" s="9" t="s">
        <v>24</v>
      </c>
    </row>
    <row r="63" spans="1:18" x14ac:dyDescent="0.25">
      <c r="A63" s="10" t="s">
        <v>10</v>
      </c>
      <c r="B63" s="22">
        <v>26.077999999999996</v>
      </c>
      <c r="C63" s="12">
        <f t="shared" ref="C63:C72" si="35">B63*2%</f>
        <v>0.52155999999999991</v>
      </c>
      <c r="D63" s="22">
        <v>29.203000000000003</v>
      </c>
      <c r="E63" s="12">
        <f>D63*2%</f>
        <v>0.58406000000000002</v>
      </c>
      <c r="F63" s="22">
        <v>29.167000000000002</v>
      </c>
      <c r="G63" s="12">
        <f t="shared" ref="G63:G69" si="36">F63*2%</f>
        <v>0.58334000000000008</v>
      </c>
      <c r="H63" s="22">
        <v>27.872999999999998</v>
      </c>
      <c r="I63" s="12">
        <f t="shared" ref="I63:I72" si="37">H63*2%</f>
        <v>0.55745999999999996</v>
      </c>
      <c r="J63" s="22">
        <v>30.561</v>
      </c>
      <c r="K63" s="12">
        <f t="shared" ref="K63:K72" si="38">J63*2%</f>
        <v>0.61121999999999999</v>
      </c>
      <c r="L63" s="22">
        <v>140.596</v>
      </c>
      <c r="M63" s="12">
        <f t="shared" ref="M63:M72" si="39">L63*2%</f>
        <v>2.8119200000000002</v>
      </c>
      <c r="N63" s="22">
        <v>133.24400000000003</v>
      </c>
      <c r="O63" s="12">
        <f t="shared" ref="O63:O72" si="40">N63*2%</f>
        <v>2.6648800000000006</v>
      </c>
      <c r="P63" s="22">
        <v>22.056000000000004</v>
      </c>
      <c r="Q63" s="12">
        <f t="shared" ref="Q63:Q72" si="41">P63*2%</f>
        <v>0.44112000000000012</v>
      </c>
    </row>
    <row r="64" spans="1:18" x14ac:dyDescent="0.25">
      <c r="A64" s="10" t="s">
        <v>11</v>
      </c>
      <c r="B64" s="22">
        <v>24.014999999999997</v>
      </c>
      <c r="C64" s="12">
        <f t="shared" si="35"/>
        <v>0.48029999999999995</v>
      </c>
      <c r="D64" s="22">
        <v>26.708000000000002</v>
      </c>
      <c r="E64" s="12">
        <f t="shared" ref="E64:E72" si="42">D64*2%</f>
        <v>0.53416000000000008</v>
      </c>
      <c r="F64" s="22">
        <v>31.058</v>
      </c>
      <c r="G64" s="12">
        <f t="shared" si="36"/>
        <v>0.62116000000000005</v>
      </c>
      <c r="H64" s="22">
        <v>30.568999999999999</v>
      </c>
      <c r="I64" s="12">
        <f t="shared" si="37"/>
        <v>0.61138000000000003</v>
      </c>
      <c r="J64" s="22">
        <v>29.882999999999999</v>
      </c>
      <c r="K64" s="12">
        <f t="shared" si="38"/>
        <v>0.59765999999999997</v>
      </c>
      <c r="L64" s="22">
        <v>138.577</v>
      </c>
      <c r="M64" s="12">
        <f t="shared" si="39"/>
        <v>2.7715399999999999</v>
      </c>
      <c r="N64" s="22">
        <v>125.11199999999999</v>
      </c>
      <c r="O64" s="12">
        <f t="shared" si="40"/>
        <v>2.50224</v>
      </c>
      <c r="P64" s="22">
        <v>25.874999999999996</v>
      </c>
      <c r="Q64" s="12">
        <f t="shared" si="41"/>
        <v>0.51749999999999996</v>
      </c>
    </row>
    <row r="65" spans="1:18" x14ac:dyDescent="0.25">
      <c r="A65" s="10" t="s">
        <v>12</v>
      </c>
      <c r="B65" s="22">
        <v>23.96</v>
      </c>
      <c r="C65" s="12">
        <f t="shared" si="35"/>
        <v>0.47920000000000001</v>
      </c>
      <c r="D65" s="22">
        <v>27.693999999999999</v>
      </c>
      <c r="E65" s="12">
        <f t="shared" si="42"/>
        <v>0.55388000000000004</v>
      </c>
      <c r="F65" s="22">
        <v>27.056000000000001</v>
      </c>
      <c r="G65" s="12">
        <f t="shared" si="36"/>
        <v>0.54112000000000005</v>
      </c>
      <c r="H65" s="22">
        <v>31.723000000000006</v>
      </c>
      <c r="I65" s="12">
        <f t="shared" si="37"/>
        <v>0.63446000000000013</v>
      </c>
      <c r="J65" s="22">
        <v>29.155000000000001</v>
      </c>
      <c r="K65" s="12">
        <f t="shared" si="38"/>
        <v>0.58310000000000006</v>
      </c>
      <c r="L65" s="22">
        <v>143</v>
      </c>
      <c r="M65" s="12">
        <f t="shared" si="39"/>
        <v>2.86</v>
      </c>
      <c r="N65" s="22">
        <v>131.20599999999999</v>
      </c>
      <c r="O65" s="12">
        <f t="shared" si="40"/>
        <v>2.62412</v>
      </c>
      <c r="P65" s="22">
        <v>25.348999999999997</v>
      </c>
      <c r="Q65" s="12">
        <f t="shared" si="41"/>
        <v>0.50697999999999999</v>
      </c>
    </row>
    <row r="66" spans="1:18" x14ac:dyDescent="0.25">
      <c r="A66" s="10" t="s">
        <v>13</v>
      </c>
      <c r="B66" s="13">
        <v>26.593000000000004</v>
      </c>
      <c r="C66" s="12">
        <f t="shared" si="35"/>
        <v>0.53186000000000011</v>
      </c>
      <c r="D66" s="13">
        <v>24.921999999999997</v>
      </c>
      <c r="E66" s="12">
        <f t="shared" si="42"/>
        <v>0.49843999999999994</v>
      </c>
      <c r="F66" s="13">
        <v>26.135999999999996</v>
      </c>
      <c r="G66" s="12">
        <f t="shared" si="36"/>
        <v>0.52271999999999996</v>
      </c>
      <c r="H66" s="22">
        <v>29.669999999999998</v>
      </c>
      <c r="I66" s="12">
        <f t="shared" si="37"/>
        <v>0.59339999999999993</v>
      </c>
      <c r="J66" s="13">
        <v>28.243999999999996</v>
      </c>
      <c r="K66" s="12">
        <f t="shared" si="38"/>
        <v>0.56487999999999994</v>
      </c>
      <c r="L66" s="13">
        <v>145.864</v>
      </c>
      <c r="M66" s="12">
        <f t="shared" si="39"/>
        <v>2.9172800000000003</v>
      </c>
      <c r="N66" s="13">
        <v>129.595</v>
      </c>
      <c r="O66" s="12">
        <f t="shared" si="40"/>
        <v>2.5918999999999999</v>
      </c>
      <c r="P66" s="13">
        <v>26.119</v>
      </c>
      <c r="Q66" s="12">
        <f t="shared" si="41"/>
        <v>0.52237999999999996</v>
      </c>
    </row>
    <row r="67" spans="1:18" x14ac:dyDescent="0.25">
      <c r="A67" s="10" t="s">
        <v>14</v>
      </c>
      <c r="B67" s="13">
        <v>24.619</v>
      </c>
      <c r="C67" s="12">
        <f t="shared" si="35"/>
        <v>0.49237999999999998</v>
      </c>
      <c r="D67" s="13">
        <v>26.180000000000003</v>
      </c>
      <c r="E67" s="12">
        <f t="shared" si="42"/>
        <v>0.52360000000000007</v>
      </c>
      <c r="F67" s="13">
        <v>30.907000000000004</v>
      </c>
      <c r="G67" s="12">
        <f t="shared" si="36"/>
        <v>0.61814000000000013</v>
      </c>
      <c r="H67" s="22">
        <v>29.509</v>
      </c>
      <c r="I67" s="12">
        <f t="shared" si="37"/>
        <v>0.59018000000000004</v>
      </c>
      <c r="J67" s="13">
        <v>23.737000000000002</v>
      </c>
      <c r="K67" s="12">
        <f t="shared" si="38"/>
        <v>0.47474000000000005</v>
      </c>
      <c r="L67" s="13">
        <v>154.267</v>
      </c>
      <c r="M67" s="12">
        <f t="shared" si="39"/>
        <v>3.08534</v>
      </c>
      <c r="N67" s="13">
        <v>137.69399999999999</v>
      </c>
      <c r="O67" s="12">
        <f t="shared" si="40"/>
        <v>2.7538799999999997</v>
      </c>
      <c r="P67" s="22">
        <v>26.257000000000001</v>
      </c>
      <c r="Q67" s="12">
        <f t="shared" si="41"/>
        <v>0.52514000000000005</v>
      </c>
    </row>
    <row r="68" spans="1:18" x14ac:dyDescent="0.25">
      <c r="A68" s="10" t="s">
        <v>15</v>
      </c>
      <c r="B68" s="13">
        <v>24.562000000000001</v>
      </c>
      <c r="C68" s="12">
        <f t="shared" si="35"/>
        <v>0.49124000000000001</v>
      </c>
      <c r="D68" s="13">
        <v>28.750000000000004</v>
      </c>
      <c r="E68" s="12">
        <f t="shared" si="42"/>
        <v>0.57500000000000007</v>
      </c>
      <c r="F68" s="13">
        <v>28.644000000000002</v>
      </c>
      <c r="G68" s="12">
        <f t="shared" si="36"/>
        <v>0.57288000000000006</v>
      </c>
      <c r="H68" s="22">
        <v>31.907</v>
      </c>
      <c r="I68" s="12">
        <f t="shared" si="37"/>
        <v>0.63814000000000004</v>
      </c>
      <c r="J68" s="13">
        <v>33.384</v>
      </c>
      <c r="K68" s="12">
        <f t="shared" si="38"/>
        <v>0.66768000000000005</v>
      </c>
      <c r="L68" s="13">
        <v>151.31300000000005</v>
      </c>
      <c r="M68" s="12">
        <f t="shared" si="39"/>
        <v>3.0262600000000011</v>
      </c>
      <c r="N68" s="13">
        <v>140.09900000000002</v>
      </c>
      <c r="O68" s="12">
        <f t="shared" si="40"/>
        <v>2.8019800000000004</v>
      </c>
      <c r="P68" s="22">
        <v>26.512</v>
      </c>
      <c r="Q68" s="12">
        <f t="shared" si="41"/>
        <v>0.53024000000000004</v>
      </c>
    </row>
    <row r="69" spans="1:18" x14ac:dyDescent="0.25">
      <c r="A69" s="10" t="s">
        <v>16</v>
      </c>
      <c r="B69" s="22">
        <v>23.542000000000002</v>
      </c>
      <c r="C69" s="12">
        <f t="shared" si="35"/>
        <v>0.47084000000000004</v>
      </c>
      <c r="D69" s="22">
        <v>27.656999999999996</v>
      </c>
      <c r="E69" s="12">
        <f t="shared" si="42"/>
        <v>0.55313999999999997</v>
      </c>
      <c r="F69" s="13">
        <v>9.8919999999999995</v>
      </c>
      <c r="G69" s="12">
        <f t="shared" si="36"/>
        <v>0.19783999999999999</v>
      </c>
      <c r="H69" s="22">
        <v>27.557500000000001</v>
      </c>
      <c r="I69" s="12">
        <f t="shared" si="37"/>
        <v>0.55115000000000003</v>
      </c>
      <c r="J69" s="22">
        <v>28.573999999999998</v>
      </c>
      <c r="K69" s="12">
        <f t="shared" si="38"/>
        <v>0.57147999999999999</v>
      </c>
      <c r="L69" s="22">
        <v>155.46700000000001</v>
      </c>
      <c r="M69" s="12">
        <f t="shared" si="39"/>
        <v>3.1093400000000004</v>
      </c>
      <c r="N69" s="22">
        <v>126.813</v>
      </c>
      <c r="O69" s="12">
        <f t="shared" si="40"/>
        <v>2.53626</v>
      </c>
      <c r="P69" s="22">
        <v>23.329000000000001</v>
      </c>
      <c r="Q69" s="12">
        <f t="shared" si="41"/>
        <v>0.46657999999999999</v>
      </c>
    </row>
    <row r="70" spans="1:18" x14ac:dyDescent="0.25">
      <c r="A70" s="10" t="s">
        <v>17</v>
      </c>
      <c r="B70" s="13">
        <v>30.39</v>
      </c>
      <c r="C70" s="12">
        <f t="shared" si="35"/>
        <v>0.60780000000000001</v>
      </c>
      <c r="D70" s="13">
        <v>29.173000000000002</v>
      </c>
      <c r="E70" s="12">
        <f t="shared" si="42"/>
        <v>0.58346000000000009</v>
      </c>
      <c r="F70" s="13">
        <v>28.015000000000001</v>
      </c>
      <c r="G70" s="12">
        <f>F69*2%</f>
        <v>0.19783999999999999</v>
      </c>
      <c r="H70" s="22">
        <v>28.471</v>
      </c>
      <c r="I70" s="12">
        <f t="shared" si="37"/>
        <v>0.56942000000000004</v>
      </c>
      <c r="J70" s="13">
        <v>27.237999999999996</v>
      </c>
      <c r="K70" s="12">
        <f t="shared" si="38"/>
        <v>0.54475999999999991</v>
      </c>
      <c r="L70" s="13">
        <v>145.69400000000002</v>
      </c>
      <c r="M70" s="12">
        <f t="shared" si="39"/>
        <v>2.9138800000000002</v>
      </c>
      <c r="N70" s="13">
        <v>134.74700000000001</v>
      </c>
      <c r="O70" s="12">
        <f t="shared" si="40"/>
        <v>2.6949400000000003</v>
      </c>
      <c r="P70" s="13">
        <v>21.515999999999995</v>
      </c>
      <c r="Q70" s="12">
        <f t="shared" si="41"/>
        <v>0.43031999999999992</v>
      </c>
    </row>
    <row r="71" spans="1:18" x14ac:dyDescent="0.25">
      <c r="A71" s="10" t="s">
        <v>18</v>
      </c>
      <c r="B71" s="13">
        <v>20.375999999999998</v>
      </c>
      <c r="C71" s="12">
        <f t="shared" si="35"/>
        <v>0.40751999999999994</v>
      </c>
      <c r="D71" s="13">
        <v>22.205499999999997</v>
      </c>
      <c r="E71" s="12">
        <f t="shared" si="42"/>
        <v>0.44410999999999995</v>
      </c>
      <c r="F71" s="13">
        <v>20.658999999999999</v>
      </c>
      <c r="G71" s="12">
        <f>F70*2%</f>
        <v>0.56030000000000002</v>
      </c>
      <c r="H71" s="22">
        <v>18.123000000000001</v>
      </c>
      <c r="I71" s="12">
        <f t="shared" si="37"/>
        <v>0.36246</v>
      </c>
      <c r="J71" s="13">
        <v>23.312000000000005</v>
      </c>
      <c r="K71" s="12">
        <f t="shared" si="38"/>
        <v>0.4662400000000001</v>
      </c>
      <c r="L71" s="13">
        <v>146.291</v>
      </c>
      <c r="M71" s="12">
        <f t="shared" si="39"/>
        <v>2.9258199999999999</v>
      </c>
      <c r="N71" s="13">
        <v>115.99009999999997</v>
      </c>
      <c r="O71" s="12">
        <f t="shared" si="40"/>
        <v>2.3198019999999993</v>
      </c>
      <c r="P71" s="13">
        <v>31.588999999999999</v>
      </c>
      <c r="Q71" s="12">
        <f t="shared" si="41"/>
        <v>0.63178000000000001</v>
      </c>
    </row>
    <row r="72" spans="1:18" x14ac:dyDescent="0.25">
      <c r="A72" s="10" t="s">
        <v>19</v>
      </c>
      <c r="B72" s="13">
        <v>30.112000000000002</v>
      </c>
      <c r="C72" s="12">
        <f t="shared" si="35"/>
        <v>0.60224</v>
      </c>
      <c r="D72" s="13">
        <v>29.404000000000003</v>
      </c>
      <c r="E72" s="12">
        <f t="shared" si="42"/>
        <v>0.58808000000000005</v>
      </c>
      <c r="F72" s="13">
        <v>25.687000000000001</v>
      </c>
      <c r="G72" s="12">
        <f>F71*2%</f>
        <v>0.41317999999999999</v>
      </c>
      <c r="H72" s="22">
        <v>31.55</v>
      </c>
      <c r="I72" s="12">
        <f t="shared" si="37"/>
        <v>0.63100000000000001</v>
      </c>
      <c r="J72" s="13">
        <v>32.872</v>
      </c>
      <c r="K72" s="12">
        <f t="shared" si="38"/>
        <v>0.65744000000000002</v>
      </c>
      <c r="L72" s="13">
        <v>155.65700000000004</v>
      </c>
      <c r="M72" s="12">
        <f t="shared" si="39"/>
        <v>3.1131400000000009</v>
      </c>
      <c r="N72" s="13">
        <v>148.631</v>
      </c>
      <c r="O72" s="12">
        <f t="shared" si="40"/>
        <v>2.97262</v>
      </c>
      <c r="P72" s="13">
        <v>24.79</v>
      </c>
      <c r="Q72" s="12">
        <f t="shared" si="41"/>
        <v>0.49580000000000002</v>
      </c>
    </row>
    <row r="73" spans="1:18" s="14" customFormat="1" ht="15.75" x14ac:dyDescent="0.25">
      <c r="A73" s="20" t="s">
        <v>25</v>
      </c>
      <c r="B73" s="21">
        <f t="shared" ref="B73:Q73" si="43">SUM(B63:B72)</f>
        <v>254.24700000000001</v>
      </c>
      <c r="C73" s="21">
        <f t="shared" si="43"/>
        <v>5.0849399999999996</v>
      </c>
      <c r="D73" s="21">
        <f t="shared" si="43"/>
        <v>271.8965</v>
      </c>
      <c r="E73" s="21">
        <f t="shared" si="43"/>
        <v>5.4379299999999997</v>
      </c>
      <c r="F73" s="21">
        <f t="shared" si="43"/>
        <v>257.221</v>
      </c>
      <c r="G73" s="21">
        <f t="shared" si="43"/>
        <v>4.8285200000000001</v>
      </c>
      <c r="H73" s="21">
        <f t="shared" si="43"/>
        <v>286.95249999999999</v>
      </c>
      <c r="I73" s="21">
        <f t="shared" si="43"/>
        <v>5.7390500000000007</v>
      </c>
      <c r="J73" s="21">
        <f t="shared" si="43"/>
        <v>286.96000000000004</v>
      </c>
      <c r="K73" s="21">
        <f t="shared" si="43"/>
        <v>5.7392000000000012</v>
      </c>
      <c r="L73" s="21">
        <f t="shared" si="43"/>
        <v>1476.7260000000001</v>
      </c>
      <c r="M73" s="21">
        <f t="shared" si="43"/>
        <v>29.534520000000001</v>
      </c>
      <c r="N73" s="21">
        <f t="shared" si="43"/>
        <v>1323.1311000000001</v>
      </c>
      <c r="O73" s="21">
        <f t="shared" si="43"/>
        <v>26.462621999999996</v>
      </c>
      <c r="P73" s="21">
        <f t="shared" si="43"/>
        <v>253.392</v>
      </c>
      <c r="Q73" s="21">
        <f t="shared" si="43"/>
        <v>5.0678399999999995</v>
      </c>
      <c r="R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sqref="A1:XFD1"/>
    </sheetView>
  </sheetViews>
  <sheetFormatPr baseColWidth="10" defaultRowHeight="15" x14ac:dyDescent="0.25"/>
  <cols>
    <col min="1" max="1" width="16.5703125" customWidth="1"/>
    <col min="2" max="2" width="14.42578125" customWidth="1"/>
    <col min="3" max="3" width="14.5703125" customWidth="1"/>
    <col min="4" max="4" width="5.140625" customWidth="1"/>
    <col min="5" max="5" width="16.42578125" customWidth="1"/>
    <col min="6" max="6" width="13" customWidth="1"/>
    <col min="7" max="7" width="14.140625" customWidth="1"/>
    <col min="8" max="8" width="5.42578125" customWidth="1"/>
    <col min="9" max="9" width="14" customWidth="1"/>
    <col min="10" max="10" width="13.85546875" customWidth="1"/>
    <col min="11" max="11" width="14.140625" customWidth="1"/>
  </cols>
  <sheetData>
    <row r="1" spans="1:11" ht="48.7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9.25" customHeight="1" x14ac:dyDescent="0.25">
      <c r="A2" s="26" t="s">
        <v>55</v>
      </c>
      <c r="B2" s="26"/>
      <c r="C2" s="26"/>
      <c r="E2" s="26" t="s">
        <v>57</v>
      </c>
      <c r="F2" s="26"/>
      <c r="G2" s="26"/>
      <c r="I2" s="26" t="s">
        <v>62</v>
      </c>
      <c r="J2" s="26"/>
      <c r="K2" s="26"/>
    </row>
    <row r="3" spans="1:11" ht="22.5" customHeight="1" x14ac:dyDescent="0.25">
      <c r="A3" s="8" t="s">
        <v>0</v>
      </c>
      <c r="B3" s="8" t="s">
        <v>26</v>
      </c>
      <c r="C3" s="8" t="s">
        <v>24</v>
      </c>
      <c r="E3" s="8" t="s">
        <v>0</v>
      </c>
      <c r="F3" s="8" t="s">
        <v>26</v>
      </c>
      <c r="G3" s="8" t="s">
        <v>24</v>
      </c>
      <c r="I3" s="8" t="s">
        <v>0</v>
      </c>
      <c r="J3" s="8" t="s">
        <v>26</v>
      </c>
      <c r="K3" s="8" t="s">
        <v>24</v>
      </c>
    </row>
    <row r="4" spans="1:11" x14ac:dyDescent="0.25">
      <c r="A4" s="10" t="s">
        <v>9</v>
      </c>
      <c r="B4" s="11">
        <v>18.000999999999998</v>
      </c>
      <c r="C4" s="12">
        <v>0.36001999999999995</v>
      </c>
      <c r="E4" s="10" t="s">
        <v>10</v>
      </c>
      <c r="F4" s="13">
        <v>15.708000000000002</v>
      </c>
      <c r="G4" s="12">
        <v>0.31416000000000005</v>
      </c>
      <c r="I4" s="10" t="s">
        <v>10</v>
      </c>
      <c r="J4" s="13">
        <v>22.056000000000004</v>
      </c>
      <c r="K4" s="12">
        <v>0.44112000000000012</v>
      </c>
    </row>
    <row r="5" spans="1:11" ht="15.75" x14ac:dyDescent="0.25">
      <c r="A5" s="20" t="s">
        <v>25</v>
      </c>
      <c r="B5" s="21">
        <v>18.000999999999998</v>
      </c>
      <c r="C5" s="21">
        <v>0.36001999999999995</v>
      </c>
      <c r="E5" s="10" t="s">
        <v>11</v>
      </c>
      <c r="F5" s="13">
        <v>15.215</v>
      </c>
      <c r="G5" s="12">
        <v>0.30430000000000001</v>
      </c>
      <c r="I5" s="10" t="s">
        <v>11</v>
      </c>
      <c r="J5" s="13">
        <v>25.874999999999996</v>
      </c>
      <c r="K5" s="12">
        <v>0.51749999999999996</v>
      </c>
    </row>
    <row r="6" spans="1:11" x14ac:dyDescent="0.25">
      <c r="E6" s="10" t="s">
        <v>12</v>
      </c>
      <c r="F6" s="13">
        <v>16.009</v>
      </c>
      <c r="G6" s="12">
        <v>0.32018000000000002</v>
      </c>
      <c r="I6" s="10" t="s">
        <v>12</v>
      </c>
      <c r="J6" s="13">
        <v>25.348999999999997</v>
      </c>
      <c r="K6" s="12">
        <v>0.50697999999999999</v>
      </c>
    </row>
    <row r="7" spans="1:11" x14ac:dyDescent="0.25">
      <c r="E7" s="10" t="s">
        <v>13</v>
      </c>
      <c r="F7" s="13">
        <v>16.992999999999999</v>
      </c>
      <c r="G7" s="12">
        <v>0.33986</v>
      </c>
      <c r="I7" s="10" t="s">
        <v>13</v>
      </c>
      <c r="J7" s="13">
        <v>26.119</v>
      </c>
      <c r="K7" s="12">
        <v>0.52237999999999996</v>
      </c>
    </row>
    <row r="8" spans="1:11" ht="27.75" customHeight="1" x14ac:dyDescent="0.25">
      <c r="A8" s="26" t="s">
        <v>56</v>
      </c>
      <c r="B8" s="26"/>
      <c r="C8" s="26"/>
      <c r="E8" s="10" t="s">
        <v>14</v>
      </c>
      <c r="F8" s="13">
        <v>16.769000000000002</v>
      </c>
      <c r="G8" s="12">
        <v>0.33538000000000007</v>
      </c>
      <c r="I8" s="10" t="s">
        <v>58</v>
      </c>
      <c r="J8" s="22">
        <v>26.257000000000001</v>
      </c>
      <c r="K8" s="12">
        <v>0.52514000000000005</v>
      </c>
    </row>
    <row r="9" spans="1:11" ht="24" x14ac:dyDescent="0.25">
      <c r="A9" s="8" t="s">
        <v>0</v>
      </c>
      <c r="B9" s="8" t="s">
        <v>26</v>
      </c>
      <c r="C9" s="8" t="s">
        <v>24</v>
      </c>
      <c r="E9" s="10" t="s">
        <v>15</v>
      </c>
      <c r="F9" s="13">
        <v>18.238</v>
      </c>
      <c r="G9" s="12">
        <v>0.36475999999999997</v>
      </c>
      <c r="I9" s="10" t="s">
        <v>59</v>
      </c>
      <c r="J9" s="22">
        <v>26.512</v>
      </c>
      <c r="K9" s="12">
        <v>0.53024000000000004</v>
      </c>
    </row>
    <row r="10" spans="1:11" x14ac:dyDescent="0.25">
      <c r="A10" s="10" t="s">
        <v>10</v>
      </c>
      <c r="B10" s="13">
        <v>16.638999999999999</v>
      </c>
      <c r="C10" s="12">
        <v>0.33278000000000002</v>
      </c>
      <c r="E10" s="10" t="s">
        <v>16</v>
      </c>
      <c r="F10" s="13">
        <v>19.898999999999997</v>
      </c>
      <c r="G10" s="12">
        <v>0.39797999999999994</v>
      </c>
      <c r="I10" s="10" t="s">
        <v>16</v>
      </c>
      <c r="J10" s="22">
        <v>23.329000000000001</v>
      </c>
      <c r="K10" s="12">
        <v>0.46657999999999999</v>
      </c>
    </row>
    <row r="11" spans="1:11" x14ac:dyDescent="0.25">
      <c r="A11" s="10" t="s">
        <v>11</v>
      </c>
      <c r="B11" s="13">
        <v>21.302</v>
      </c>
      <c r="C11" s="12">
        <v>0.42603999999999997</v>
      </c>
      <c r="E11" s="10" t="s">
        <v>17</v>
      </c>
      <c r="F11" s="13">
        <v>18.700000000000003</v>
      </c>
      <c r="G11" s="12">
        <v>0.37400000000000005</v>
      </c>
      <c r="I11" s="10" t="s">
        <v>17</v>
      </c>
      <c r="J11" s="22">
        <v>21.515999999999995</v>
      </c>
      <c r="K11" s="12">
        <v>0.43031999999999992</v>
      </c>
    </row>
    <row r="12" spans="1:11" x14ac:dyDescent="0.25">
      <c r="A12" s="10" t="s">
        <v>12</v>
      </c>
      <c r="B12" s="13">
        <v>15.644</v>
      </c>
      <c r="C12" s="12">
        <v>0.31287999999999999</v>
      </c>
      <c r="E12" s="10" t="s">
        <v>18</v>
      </c>
      <c r="F12" s="13">
        <v>19.747</v>
      </c>
      <c r="G12" s="12">
        <v>0.39494000000000001</v>
      </c>
      <c r="I12" s="10" t="s">
        <v>18</v>
      </c>
      <c r="J12" s="22">
        <v>31.588999999999999</v>
      </c>
      <c r="K12" s="12">
        <v>0.63178000000000001</v>
      </c>
    </row>
    <row r="13" spans="1:11" x14ac:dyDescent="0.25">
      <c r="A13" s="10" t="s">
        <v>13</v>
      </c>
      <c r="B13" s="13">
        <v>9.6340000000000003</v>
      </c>
      <c r="C13" s="12">
        <v>0.19268000000000002</v>
      </c>
      <c r="E13" s="10" t="s">
        <v>19</v>
      </c>
      <c r="F13" s="13">
        <v>17.492000000000001</v>
      </c>
      <c r="G13" s="12">
        <v>0.34984000000000004</v>
      </c>
      <c r="I13" s="10" t="s">
        <v>19</v>
      </c>
      <c r="J13" s="22">
        <v>24.79</v>
      </c>
      <c r="K13" s="12">
        <v>0.49580000000000002</v>
      </c>
    </row>
    <row r="14" spans="1:11" ht="15.75" x14ac:dyDescent="0.25">
      <c r="A14" s="10" t="s">
        <v>14</v>
      </c>
      <c r="B14" s="13">
        <v>5.7960000000000003</v>
      </c>
      <c r="C14" s="12">
        <v>0.11592000000000001</v>
      </c>
      <c r="E14" s="10" t="s">
        <v>20</v>
      </c>
      <c r="F14" s="13">
        <v>21.484999999999996</v>
      </c>
      <c r="G14" s="12">
        <v>0.42969999999999992</v>
      </c>
      <c r="I14" s="20" t="s">
        <v>25</v>
      </c>
      <c r="J14" s="21">
        <f>SUM(J4:J13)</f>
        <v>253.392</v>
      </c>
      <c r="K14" s="21">
        <f>SUM(K4:K13)</f>
        <v>5.0678399999999995</v>
      </c>
    </row>
    <row r="15" spans="1:11" x14ac:dyDescent="0.25">
      <c r="A15" s="10" t="s">
        <v>15</v>
      </c>
      <c r="B15" s="13">
        <v>17.864999999999998</v>
      </c>
      <c r="C15" s="12">
        <v>0.35729999999999995</v>
      </c>
      <c r="E15" s="10" t="s">
        <v>9</v>
      </c>
      <c r="F15" s="13">
        <v>20.34</v>
      </c>
      <c r="G15" s="12">
        <v>0.40679999999999999</v>
      </c>
    </row>
    <row r="16" spans="1:11" ht="15.75" x14ac:dyDescent="0.25">
      <c r="A16" s="10" t="s">
        <v>16</v>
      </c>
      <c r="B16" s="13">
        <v>11.793000000000001</v>
      </c>
      <c r="C16" s="12">
        <v>0.23586000000000001</v>
      </c>
      <c r="E16" s="20" t="s">
        <v>25</v>
      </c>
      <c r="F16" s="21">
        <f>SUM(F4:F15)</f>
        <v>216.595</v>
      </c>
      <c r="G16" s="21">
        <f>SUM(G4:G15)</f>
        <v>4.3319000000000001</v>
      </c>
    </row>
    <row r="17" spans="1:7" x14ac:dyDescent="0.25">
      <c r="A17" s="10" t="s">
        <v>17</v>
      </c>
      <c r="B17" s="13">
        <v>22.588000000000001</v>
      </c>
      <c r="C17" s="12">
        <v>0.45176000000000005</v>
      </c>
    </row>
    <row r="18" spans="1:7" x14ac:dyDescent="0.25">
      <c r="A18" s="10" t="s">
        <v>18</v>
      </c>
      <c r="B18" s="13">
        <v>20.628</v>
      </c>
      <c r="C18" s="12">
        <v>0.41256000000000004</v>
      </c>
    </row>
    <row r="19" spans="1:7" ht="29.25" customHeight="1" x14ac:dyDescent="0.25">
      <c r="A19" s="10" t="s">
        <v>19</v>
      </c>
      <c r="B19" s="13">
        <v>19.916</v>
      </c>
      <c r="C19" s="12">
        <v>0.39832000000000001</v>
      </c>
      <c r="E19" s="26" t="s">
        <v>54</v>
      </c>
      <c r="F19" s="26"/>
      <c r="G19" s="26"/>
    </row>
    <row r="20" spans="1:7" ht="24" x14ac:dyDescent="0.25">
      <c r="A20" s="10" t="s">
        <v>20</v>
      </c>
      <c r="B20" s="13">
        <v>16.134</v>
      </c>
      <c r="C20" s="12">
        <v>0.32268000000000002</v>
      </c>
      <c r="E20" s="8" t="s">
        <v>0</v>
      </c>
      <c r="F20" s="8" t="s">
        <v>26</v>
      </c>
      <c r="G20" s="8" t="s">
        <v>24</v>
      </c>
    </row>
    <row r="21" spans="1:7" x14ac:dyDescent="0.25">
      <c r="A21" s="10" t="s">
        <v>9</v>
      </c>
      <c r="B21" s="13">
        <v>16.713000000000001</v>
      </c>
      <c r="C21" s="12">
        <v>0.33426</v>
      </c>
      <c r="E21" s="10" t="s">
        <v>10</v>
      </c>
      <c r="F21" s="13">
        <v>21.726000000000003</v>
      </c>
      <c r="G21" s="12">
        <v>0.43452000000000007</v>
      </c>
    </row>
    <row r="22" spans="1:7" ht="15.75" x14ac:dyDescent="0.25">
      <c r="A22" s="20" t="s">
        <v>25</v>
      </c>
      <c r="B22" s="21">
        <f>SUM(B10:B21)</f>
        <v>194.65200000000002</v>
      </c>
      <c r="C22" s="21">
        <f>SUM(C10:C21)</f>
        <v>3.8930400000000001</v>
      </c>
      <c r="E22" s="10" t="s">
        <v>11</v>
      </c>
      <c r="F22" s="13">
        <v>20.515999999999998</v>
      </c>
      <c r="G22" s="12">
        <v>0.41031999999999996</v>
      </c>
    </row>
    <row r="23" spans="1:7" x14ac:dyDescent="0.25">
      <c r="A23" s="1"/>
      <c r="B23" s="5"/>
      <c r="C23" s="1"/>
      <c r="E23" s="10" t="s">
        <v>12</v>
      </c>
      <c r="F23" s="13">
        <v>21.073</v>
      </c>
      <c r="G23" s="12">
        <v>0.42146</v>
      </c>
    </row>
    <row r="24" spans="1:7" x14ac:dyDescent="0.25">
      <c r="A24" s="1"/>
      <c r="B24" s="5"/>
      <c r="C24" s="1"/>
      <c r="E24" s="10" t="s">
        <v>13</v>
      </c>
      <c r="F24" s="13">
        <v>19.776999999999997</v>
      </c>
      <c r="G24" s="12">
        <v>0.39553999999999995</v>
      </c>
    </row>
    <row r="25" spans="1:7" x14ac:dyDescent="0.25">
      <c r="E25" s="10" t="s">
        <v>58</v>
      </c>
      <c r="F25" s="22">
        <v>19.944500000000001</v>
      </c>
      <c r="G25" s="12">
        <v>0.39889000000000002</v>
      </c>
    </row>
    <row r="26" spans="1:7" x14ac:dyDescent="0.25">
      <c r="E26" s="10" t="s">
        <v>59</v>
      </c>
      <c r="F26" s="22">
        <v>21.285</v>
      </c>
      <c r="G26" s="12">
        <v>0.42570000000000002</v>
      </c>
    </row>
    <row r="27" spans="1:7" x14ac:dyDescent="0.25">
      <c r="E27" s="10" t="s">
        <v>16</v>
      </c>
      <c r="F27" s="22">
        <v>19.78</v>
      </c>
      <c r="G27" s="12">
        <v>0.39560000000000001</v>
      </c>
    </row>
    <row r="28" spans="1:7" x14ac:dyDescent="0.25">
      <c r="E28" s="10" t="s">
        <v>17</v>
      </c>
      <c r="F28" s="22">
        <v>21.593</v>
      </c>
      <c r="G28" s="12">
        <v>0.43186000000000002</v>
      </c>
    </row>
    <row r="29" spans="1:7" x14ac:dyDescent="0.25">
      <c r="E29" s="10" t="s">
        <v>18</v>
      </c>
      <c r="F29" s="22">
        <v>22.151</v>
      </c>
      <c r="G29" s="12">
        <v>0.44302000000000002</v>
      </c>
    </row>
    <row r="30" spans="1:7" x14ac:dyDescent="0.25">
      <c r="E30" s="10" t="s">
        <v>19</v>
      </c>
      <c r="F30" s="22">
        <v>25.050999999999998</v>
      </c>
      <c r="G30" s="12">
        <v>0.50102000000000002</v>
      </c>
    </row>
    <row r="31" spans="1:7" x14ac:dyDescent="0.25">
      <c r="E31" s="10" t="s">
        <v>20</v>
      </c>
      <c r="F31" s="22">
        <v>24.148</v>
      </c>
      <c r="G31" s="12">
        <v>0.48296</v>
      </c>
    </row>
    <row r="32" spans="1:7" x14ac:dyDescent="0.25">
      <c r="E32" s="10" t="s">
        <v>9</v>
      </c>
      <c r="F32" s="22">
        <v>22.129000000000001</v>
      </c>
      <c r="G32" s="12">
        <v>0.44258000000000003</v>
      </c>
    </row>
    <row r="33" spans="5:7" ht="15.75" x14ac:dyDescent="0.25">
      <c r="E33" s="20" t="s">
        <v>25</v>
      </c>
      <c r="F33" s="21">
        <f>SUM(F21:F32)</f>
        <v>259.17349999999999</v>
      </c>
      <c r="G33" s="21">
        <f>SUM(G21:G32)</f>
        <v>5.1834700000000007</v>
      </c>
    </row>
    <row r="42" spans="5:7" ht="27.75" customHeight="1" x14ac:dyDescent="0.25"/>
  </sheetData>
  <mergeCells count="6">
    <mergeCell ref="A1:K1"/>
    <mergeCell ref="A2:C2"/>
    <mergeCell ref="A8:C8"/>
    <mergeCell ref="E2:G2"/>
    <mergeCell ref="E19:G19"/>
    <mergeCell ref="I2:K2"/>
  </mergeCells>
  <pageMargins left="0.23622047244094491" right="0.23622047244094491" top="0.35433070866141736" bottom="0.35433070866141736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G3" sqref="G3"/>
    </sheetView>
  </sheetViews>
  <sheetFormatPr baseColWidth="10" defaultRowHeight="15" x14ac:dyDescent="0.25"/>
  <cols>
    <col min="1" max="1" width="14.28515625" customWidth="1"/>
    <col min="2" max="2" width="15.42578125" customWidth="1"/>
    <col min="3" max="3" width="14" customWidth="1"/>
    <col min="4" max="4" width="4.5703125" customWidth="1"/>
    <col min="5" max="5" width="17.5703125" customWidth="1"/>
    <col min="6" max="6" width="13.28515625" customWidth="1"/>
    <col min="7" max="7" width="13.85546875" customWidth="1"/>
    <col min="8" max="8" width="5.7109375" customWidth="1"/>
    <col min="9" max="9" width="14.28515625" customWidth="1"/>
    <col min="10" max="10" width="14.5703125" customWidth="1"/>
  </cols>
  <sheetData>
    <row r="1" spans="1:11" ht="57" customHeight="1" x14ac:dyDescent="0.25">
      <c r="A1" s="27" t="s">
        <v>75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9.25" customHeight="1" x14ac:dyDescent="0.25">
      <c r="A2" s="26" t="s">
        <v>42</v>
      </c>
      <c r="B2" s="26"/>
      <c r="C2" s="26"/>
      <c r="E2" s="26" t="s">
        <v>44</v>
      </c>
      <c r="F2" s="26"/>
      <c r="G2" s="26"/>
      <c r="I2" s="26" t="s">
        <v>76</v>
      </c>
      <c r="J2" s="26"/>
      <c r="K2" s="26"/>
    </row>
    <row r="3" spans="1:11" ht="24" x14ac:dyDescent="0.25">
      <c r="A3" s="8" t="s">
        <v>0</v>
      </c>
      <c r="B3" s="8" t="s">
        <v>26</v>
      </c>
      <c r="C3" s="8" t="s">
        <v>24</v>
      </c>
      <c r="E3" s="8" t="s">
        <v>0</v>
      </c>
      <c r="F3" s="8" t="s">
        <v>26</v>
      </c>
      <c r="G3" s="8" t="s">
        <v>24</v>
      </c>
      <c r="I3" s="8" t="s">
        <v>0</v>
      </c>
      <c r="J3" s="8" t="s">
        <v>26</v>
      </c>
      <c r="K3" s="8" t="s">
        <v>24</v>
      </c>
    </row>
    <row r="4" spans="1:11" x14ac:dyDescent="0.25">
      <c r="A4" s="10" t="s">
        <v>9</v>
      </c>
      <c r="B4" s="11">
        <v>20.906000000000002</v>
      </c>
      <c r="C4" s="12">
        <v>0.41812000000000005</v>
      </c>
      <c r="E4" s="10" t="s">
        <v>10</v>
      </c>
      <c r="F4" s="13">
        <v>22.084</v>
      </c>
      <c r="G4" s="12">
        <v>0.44168000000000002</v>
      </c>
      <c r="I4" s="10" t="s">
        <v>10</v>
      </c>
      <c r="J4" s="22">
        <v>30.561</v>
      </c>
      <c r="K4" s="12">
        <f t="shared" ref="K4:K13" si="0">J4*2%</f>
        <v>0.61121999999999999</v>
      </c>
    </row>
    <row r="5" spans="1:11" ht="15.75" x14ac:dyDescent="0.25">
      <c r="A5" s="20" t="s">
        <v>25</v>
      </c>
      <c r="B5" s="21">
        <v>20.906000000000002</v>
      </c>
      <c r="C5" s="21">
        <v>0.41812000000000005</v>
      </c>
      <c r="E5" s="10" t="s">
        <v>11</v>
      </c>
      <c r="F5" s="13">
        <v>21.372</v>
      </c>
      <c r="G5" s="12">
        <v>0.42743999999999999</v>
      </c>
      <c r="I5" s="10" t="s">
        <v>11</v>
      </c>
      <c r="J5" s="22">
        <v>29.882999999999999</v>
      </c>
      <c r="K5" s="12">
        <f t="shared" si="0"/>
        <v>0.59765999999999997</v>
      </c>
    </row>
    <row r="6" spans="1:11" x14ac:dyDescent="0.25">
      <c r="E6" s="10" t="s">
        <v>12</v>
      </c>
      <c r="F6" s="13">
        <v>18.03</v>
      </c>
      <c r="G6" s="12">
        <v>0.36060000000000003</v>
      </c>
      <c r="I6" s="10" t="s">
        <v>12</v>
      </c>
      <c r="J6" s="22">
        <v>29.155000000000001</v>
      </c>
      <c r="K6" s="12">
        <f t="shared" si="0"/>
        <v>0.58310000000000006</v>
      </c>
    </row>
    <row r="7" spans="1:11" x14ac:dyDescent="0.25">
      <c r="A7" s="26" t="s">
        <v>43</v>
      </c>
      <c r="B7" s="26"/>
      <c r="C7" s="26"/>
      <c r="E7" s="10" t="s">
        <v>13</v>
      </c>
      <c r="F7" s="13">
        <v>19.938999999999997</v>
      </c>
      <c r="G7" s="12">
        <v>0.39877999999999991</v>
      </c>
      <c r="I7" s="10" t="s">
        <v>13</v>
      </c>
      <c r="J7" s="13">
        <v>28.243999999999996</v>
      </c>
      <c r="K7" s="12">
        <f t="shared" si="0"/>
        <v>0.56487999999999994</v>
      </c>
    </row>
    <row r="8" spans="1:11" ht="26.25" customHeight="1" x14ac:dyDescent="0.25">
      <c r="A8" s="8" t="s">
        <v>0</v>
      </c>
      <c r="B8" s="8" t="s">
        <v>26</v>
      </c>
      <c r="C8" s="8" t="s">
        <v>24</v>
      </c>
      <c r="E8" s="10" t="s">
        <v>14</v>
      </c>
      <c r="F8" s="13">
        <v>20.262999999999998</v>
      </c>
      <c r="G8" s="12">
        <v>0.40525999999999995</v>
      </c>
      <c r="I8" s="10" t="s">
        <v>14</v>
      </c>
      <c r="J8" s="13">
        <v>23.737000000000002</v>
      </c>
      <c r="K8" s="12">
        <f t="shared" si="0"/>
        <v>0.47474000000000005</v>
      </c>
    </row>
    <row r="9" spans="1:11" x14ac:dyDescent="0.25">
      <c r="A9" s="10" t="s">
        <v>10</v>
      </c>
      <c r="B9" s="13">
        <v>23.7</v>
      </c>
      <c r="C9" s="12">
        <v>0.47399999999999998</v>
      </c>
      <c r="E9" s="10" t="s">
        <v>15</v>
      </c>
      <c r="F9" s="13">
        <v>17.12</v>
      </c>
      <c r="G9" s="12">
        <v>0.34240000000000004</v>
      </c>
      <c r="I9" s="10" t="s">
        <v>15</v>
      </c>
      <c r="J9" s="13">
        <v>33.384</v>
      </c>
      <c r="K9" s="12">
        <f t="shared" si="0"/>
        <v>0.66768000000000005</v>
      </c>
    </row>
    <row r="10" spans="1:11" x14ac:dyDescent="0.25">
      <c r="A10" s="10" t="s">
        <v>11</v>
      </c>
      <c r="B10" s="13">
        <v>23.536999999999999</v>
      </c>
      <c r="C10" s="12">
        <v>0.47073999999999999</v>
      </c>
      <c r="E10" s="10" t="s">
        <v>16</v>
      </c>
      <c r="F10" s="13">
        <v>18.183</v>
      </c>
      <c r="G10" s="12">
        <v>0.36365999999999998</v>
      </c>
      <c r="I10" s="10" t="s">
        <v>16</v>
      </c>
      <c r="J10" s="22">
        <v>28.573999999999998</v>
      </c>
      <c r="K10" s="12">
        <f t="shared" si="0"/>
        <v>0.57147999999999999</v>
      </c>
    </row>
    <row r="11" spans="1:11" x14ac:dyDescent="0.25">
      <c r="A11" s="10" t="s">
        <v>12</v>
      </c>
      <c r="B11" s="13">
        <v>22.770000000000003</v>
      </c>
      <c r="C11" s="12">
        <v>0.45540000000000008</v>
      </c>
      <c r="E11" s="10" t="s">
        <v>17</v>
      </c>
      <c r="F11" s="13">
        <v>23.524000000000001</v>
      </c>
      <c r="G11" s="12">
        <v>0.47048000000000001</v>
      </c>
      <c r="I11" s="10" t="s">
        <v>17</v>
      </c>
      <c r="J11" s="13">
        <v>27.237999999999996</v>
      </c>
      <c r="K11" s="12">
        <f t="shared" si="0"/>
        <v>0.54475999999999991</v>
      </c>
    </row>
    <row r="12" spans="1:11" x14ac:dyDescent="0.25">
      <c r="A12" s="10" t="s">
        <v>13</v>
      </c>
      <c r="B12" s="13">
        <v>20.611999999999998</v>
      </c>
      <c r="C12" s="12">
        <v>0.41224</v>
      </c>
      <c r="E12" s="10" t="s">
        <v>18</v>
      </c>
      <c r="F12" s="13">
        <v>19.966999999999995</v>
      </c>
      <c r="G12" s="12">
        <v>0.39933999999999992</v>
      </c>
      <c r="I12" s="10" t="s">
        <v>18</v>
      </c>
      <c r="J12" s="13">
        <v>23.312000000000005</v>
      </c>
      <c r="K12" s="12">
        <f t="shared" si="0"/>
        <v>0.4662400000000001</v>
      </c>
    </row>
    <row r="13" spans="1:11" x14ac:dyDescent="0.25">
      <c r="A13" s="10" t="s">
        <v>14</v>
      </c>
      <c r="B13" s="13">
        <v>12.616999999999999</v>
      </c>
      <c r="C13" s="12">
        <v>0.25234000000000001</v>
      </c>
      <c r="E13" s="10" t="s">
        <v>19</v>
      </c>
      <c r="F13" s="13">
        <v>22.684000000000005</v>
      </c>
      <c r="G13" s="12">
        <v>0.45368000000000008</v>
      </c>
      <c r="I13" s="10" t="s">
        <v>19</v>
      </c>
      <c r="J13" s="13">
        <v>32.872</v>
      </c>
      <c r="K13" s="12">
        <f t="shared" si="0"/>
        <v>0.65744000000000002</v>
      </c>
    </row>
    <row r="14" spans="1:11" ht="15.75" x14ac:dyDescent="0.25">
      <c r="A14" s="10" t="s">
        <v>15</v>
      </c>
      <c r="B14" s="13">
        <v>24.624000000000002</v>
      </c>
      <c r="C14" s="12">
        <v>0.49248000000000008</v>
      </c>
      <c r="E14" s="10" t="s">
        <v>20</v>
      </c>
      <c r="F14" s="13">
        <v>24.54</v>
      </c>
      <c r="G14" s="12">
        <v>0.49080000000000001</v>
      </c>
      <c r="I14" s="20" t="s">
        <v>25</v>
      </c>
      <c r="J14" s="21">
        <f>SUM(J4:J13)</f>
        <v>286.96000000000004</v>
      </c>
      <c r="K14" s="21">
        <f>SUM(K4:K13)</f>
        <v>5.7392000000000012</v>
      </c>
    </row>
    <row r="15" spans="1:11" x14ac:dyDescent="0.25">
      <c r="A15" s="10" t="s">
        <v>16</v>
      </c>
      <c r="B15" s="13">
        <v>35.347999999999992</v>
      </c>
      <c r="C15" s="12">
        <v>0.70695999999999981</v>
      </c>
      <c r="E15" s="10" t="s">
        <v>9</v>
      </c>
      <c r="F15" s="13">
        <v>24.464000000000002</v>
      </c>
      <c r="G15" s="12">
        <v>0.48928000000000005</v>
      </c>
    </row>
    <row r="16" spans="1:11" ht="15.75" x14ac:dyDescent="0.25">
      <c r="A16" s="10" t="s">
        <v>17</v>
      </c>
      <c r="B16" s="13">
        <v>24.301999999999996</v>
      </c>
      <c r="C16" s="12">
        <v>0.48603999999999992</v>
      </c>
      <c r="E16" s="20" t="s">
        <v>25</v>
      </c>
      <c r="F16" s="21">
        <f>SUM(F4:F15)</f>
        <v>252.16999999999996</v>
      </c>
      <c r="G16" s="21">
        <f>SUM(G4:G15)</f>
        <v>5.0434000000000001</v>
      </c>
    </row>
    <row r="17" spans="1:7" x14ac:dyDescent="0.25">
      <c r="A17" s="10" t="s">
        <v>18</v>
      </c>
      <c r="B17" s="13">
        <v>21.46</v>
      </c>
      <c r="C17" s="12">
        <v>0.42920000000000003</v>
      </c>
    </row>
    <row r="18" spans="1:7" ht="27" customHeight="1" x14ac:dyDescent="0.25">
      <c r="A18" s="10" t="s">
        <v>19</v>
      </c>
      <c r="B18" s="13">
        <v>19.373000000000001</v>
      </c>
      <c r="C18" s="12">
        <v>0.38746000000000003</v>
      </c>
      <c r="E18" s="26" t="s">
        <v>45</v>
      </c>
      <c r="F18" s="26"/>
      <c r="G18" s="26"/>
    </row>
    <row r="19" spans="1:7" ht="24" x14ac:dyDescent="0.25">
      <c r="A19" s="10" t="s">
        <v>20</v>
      </c>
      <c r="B19" s="13">
        <v>17.374000000000002</v>
      </c>
      <c r="C19" s="12">
        <v>0.34748000000000007</v>
      </c>
      <c r="E19" s="8" t="s">
        <v>0</v>
      </c>
      <c r="F19" s="8" t="s">
        <v>26</v>
      </c>
      <c r="G19" s="8" t="s">
        <v>24</v>
      </c>
    </row>
    <row r="20" spans="1:7" x14ac:dyDescent="0.25">
      <c r="A20" s="10" t="s">
        <v>9</v>
      </c>
      <c r="B20" s="13">
        <v>18.419999999999998</v>
      </c>
      <c r="C20" s="12">
        <v>0.36839999999999995</v>
      </c>
      <c r="E20" s="10" t="s">
        <v>10</v>
      </c>
      <c r="F20" s="13">
        <v>22.555999999999997</v>
      </c>
      <c r="G20" s="12">
        <v>0.45111999999999997</v>
      </c>
    </row>
    <row r="21" spans="1:7" ht="15.75" x14ac:dyDescent="0.25">
      <c r="A21" s="20" t="s">
        <v>25</v>
      </c>
      <c r="B21" s="21">
        <f>SUM(B9:B20)</f>
        <v>264.137</v>
      </c>
      <c r="C21" s="21">
        <f>SUM(C9:C20)</f>
        <v>5.2827399999999995</v>
      </c>
      <c r="E21" s="10" t="s">
        <v>11</v>
      </c>
      <c r="F21" s="13">
        <v>22.413</v>
      </c>
      <c r="G21" s="12">
        <v>0.44825999999999999</v>
      </c>
    </row>
    <row r="22" spans="1:7" x14ac:dyDescent="0.25">
      <c r="A22" s="1"/>
      <c r="B22" s="5"/>
      <c r="C22" s="5"/>
      <c r="E22" s="10" t="s">
        <v>12</v>
      </c>
      <c r="F22" s="13">
        <v>22.565999999999999</v>
      </c>
      <c r="G22" s="12">
        <v>0.45132</v>
      </c>
    </row>
    <row r="23" spans="1:7" x14ac:dyDescent="0.25">
      <c r="A23" s="1"/>
      <c r="B23" s="5"/>
      <c r="C23" s="5"/>
      <c r="E23" s="10" t="s">
        <v>13</v>
      </c>
      <c r="F23" s="13">
        <v>24.673999999999999</v>
      </c>
      <c r="G23" s="12">
        <v>0.49347999999999997</v>
      </c>
    </row>
    <row r="24" spans="1:7" x14ac:dyDescent="0.25">
      <c r="E24" s="10" t="s">
        <v>14</v>
      </c>
      <c r="F24" s="13">
        <v>23.844999999999999</v>
      </c>
      <c r="G24" s="12">
        <v>0.47689999999999999</v>
      </c>
    </row>
    <row r="25" spans="1:7" x14ac:dyDescent="0.25">
      <c r="E25" s="10" t="s">
        <v>15</v>
      </c>
      <c r="F25" s="13">
        <v>23.486000000000001</v>
      </c>
      <c r="G25" s="12">
        <v>0.46972000000000003</v>
      </c>
    </row>
    <row r="26" spans="1:7" x14ac:dyDescent="0.25">
      <c r="E26" s="10" t="s">
        <v>16</v>
      </c>
      <c r="F26" s="13">
        <v>24.672999999999998</v>
      </c>
      <c r="G26" s="12">
        <v>0.49345999999999995</v>
      </c>
    </row>
    <row r="27" spans="1:7" x14ac:dyDescent="0.25">
      <c r="E27" s="10" t="s">
        <v>17</v>
      </c>
      <c r="F27" s="13">
        <v>24.187000000000001</v>
      </c>
      <c r="G27" s="12">
        <v>0.48374000000000006</v>
      </c>
    </row>
    <row r="28" spans="1:7" x14ac:dyDescent="0.25">
      <c r="E28" s="10" t="s">
        <v>18</v>
      </c>
      <c r="F28" s="13">
        <v>25.388000000000002</v>
      </c>
      <c r="G28" s="12">
        <v>0.50775999999999999</v>
      </c>
    </row>
    <row r="29" spans="1:7" x14ac:dyDescent="0.25">
      <c r="E29" s="10" t="s">
        <v>19</v>
      </c>
      <c r="F29" s="13">
        <v>17.286999999999999</v>
      </c>
      <c r="G29" s="12">
        <v>0.34573999999999999</v>
      </c>
    </row>
    <row r="30" spans="1:7" x14ac:dyDescent="0.25">
      <c r="E30" s="10" t="s">
        <v>20</v>
      </c>
      <c r="F30" s="13">
        <v>24.786000000000001</v>
      </c>
      <c r="G30" s="12">
        <v>0.49572000000000005</v>
      </c>
    </row>
    <row r="31" spans="1:7" x14ac:dyDescent="0.25">
      <c r="E31" s="10" t="s">
        <v>9</v>
      </c>
      <c r="F31" s="13">
        <v>28.806999999999999</v>
      </c>
      <c r="G31" s="12">
        <v>0.57613999999999999</v>
      </c>
    </row>
    <row r="32" spans="1:7" ht="15.75" x14ac:dyDescent="0.25">
      <c r="E32" s="20" t="s">
        <v>25</v>
      </c>
      <c r="F32" s="21">
        <f>SUM(F20:F31)</f>
        <v>284.66800000000001</v>
      </c>
      <c r="G32" s="21">
        <f>SUM(G20:G31)</f>
        <v>5.6933600000000002</v>
      </c>
    </row>
  </sheetData>
  <mergeCells count="6">
    <mergeCell ref="A2:C2"/>
    <mergeCell ref="A7:C7"/>
    <mergeCell ref="E2:G2"/>
    <mergeCell ref="E18:G18"/>
    <mergeCell ref="A1:K1"/>
    <mergeCell ref="I2:K2"/>
  </mergeCells>
  <pageMargins left="0.23622047244094491" right="0.23622047244094491" top="0.35433070866141736" bottom="0.35433070866141736" header="0.31496062992125984" footer="0.31496062992125984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sqref="A1:XFD1"/>
    </sheetView>
  </sheetViews>
  <sheetFormatPr baseColWidth="10" defaultRowHeight="15" x14ac:dyDescent="0.25"/>
  <cols>
    <col min="1" max="1" width="21.85546875" customWidth="1"/>
    <col min="2" max="2" width="13" bestFit="1" customWidth="1"/>
    <col min="3" max="3" width="11.7109375" bestFit="1" customWidth="1"/>
    <col min="4" max="4" width="3.5703125" customWidth="1"/>
    <col min="5" max="5" width="19" customWidth="1"/>
    <col min="6" max="6" width="14.42578125" customWidth="1"/>
    <col min="8" max="8" width="5.140625" customWidth="1"/>
    <col min="9" max="9" width="16.28515625" customWidth="1"/>
    <col min="10" max="10" width="15.28515625" customWidth="1"/>
    <col min="11" max="11" width="13.5703125" customWidth="1"/>
  </cols>
  <sheetData>
    <row r="1" spans="1:11" ht="57" customHeight="1" x14ac:dyDescent="0.25">
      <c r="A1" s="27" t="s">
        <v>73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0" customHeight="1" x14ac:dyDescent="0.25">
      <c r="A2" s="26" t="s">
        <v>51</v>
      </c>
      <c r="B2" s="26"/>
      <c r="C2" s="26"/>
      <c r="E2" s="26" t="s">
        <v>50</v>
      </c>
      <c r="F2" s="26"/>
      <c r="G2" s="26"/>
      <c r="I2" s="26" t="s">
        <v>74</v>
      </c>
      <c r="J2" s="26"/>
      <c r="K2" s="26"/>
    </row>
    <row r="3" spans="1:11" ht="36" x14ac:dyDescent="0.25">
      <c r="A3" s="8" t="s">
        <v>0</v>
      </c>
      <c r="B3" s="8" t="s">
        <v>26</v>
      </c>
      <c r="C3" s="8" t="s">
        <v>24</v>
      </c>
      <c r="E3" s="8" t="s">
        <v>0</v>
      </c>
      <c r="F3" s="8" t="s">
        <v>26</v>
      </c>
      <c r="G3" s="8" t="s">
        <v>24</v>
      </c>
      <c r="I3" s="8" t="s">
        <v>0</v>
      </c>
      <c r="J3" s="8" t="s">
        <v>26</v>
      </c>
      <c r="K3" s="8" t="s">
        <v>24</v>
      </c>
    </row>
    <row r="4" spans="1:11" x14ac:dyDescent="0.25">
      <c r="A4" s="10" t="s">
        <v>9</v>
      </c>
      <c r="B4" s="11">
        <v>66.878</v>
      </c>
      <c r="C4" s="12">
        <v>1.3375600000000001</v>
      </c>
      <c r="E4" s="10" t="s">
        <v>10</v>
      </c>
      <c r="F4" s="13">
        <v>125.85399999999997</v>
      </c>
      <c r="G4" s="12">
        <v>2.5170799999999995</v>
      </c>
      <c r="I4" s="10" t="s">
        <v>10</v>
      </c>
      <c r="J4" s="22">
        <v>133.24400000000003</v>
      </c>
      <c r="K4" s="12">
        <f t="shared" ref="K4:K13" si="0">J4*2%</f>
        <v>2.6648800000000006</v>
      </c>
    </row>
    <row r="5" spans="1:11" ht="15.75" x14ac:dyDescent="0.25">
      <c r="A5" s="20" t="s">
        <v>25</v>
      </c>
      <c r="B5" s="21">
        <v>66.878</v>
      </c>
      <c r="C5" s="21">
        <v>1.3375600000000001</v>
      </c>
      <c r="E5" s="10" t="s">
        <v>11</v>
      </c>
      <c r="F5" s="13">
        <v>132.07799999999997</v>
      </c>
      <c r="G5" s="12">
        <v>2.6415599999999997</v>
      </c>
      <c r="I5" s="10" t="s">
        <v>11</v>
      </c>
      <c r="J5" s="22">
        <v>125.11199999999999</v>
      </c>
      <c r="K5" s="12">
        <f t="shared" si="0"/>
        <v>2.50224</v>
      </c>
    </row>
    <row r="6" spans="1:11" x14ac:dyDescent="0.25">
      <c r="E6" s="10" t="s">
        <v>12</v>
      </c>
      <c r="F6" s="13">
        <v>109.82899999999998</v>
      </c>
      <c r="G6" s="12">
        <v>2.1965799999999995</v>
      </c>
      <c r="I6" s="10" t="s">
        <v>12</v>
      </c>
      <c r="J6" s="22">
        <v>131.20599999999999</v>
      </c>
      <c r="K6" s="12">
        <f t="shared" si="0"/>
        <v>2.62412</v>
      </c>
    </row>
    <row r="7" spans="1:11" x14ac:dyDescent="0.25">
      <c r="E7" s="10" t="s">
        <v>13</v>
      </c>
      <c r="F7" s="13">
        <v>115.63899999999995</v>
      </c>
      <c r="G7" s="12">
        <v>2.3127799999999992</v>
      </c>
      <c r="I7" s="10" t="s">
        <v>13</v>
      </c>
      <c r="J7" s="13">
        <v>129.595</v>
      </c>
      <c r="K7" s="12">
        <f t="shared" si="0"/>
        <v>2.5918999999999999</v>
      </c>
    </row>
    <row r="8" spans="1:11" ht="28.5" customHeight="1" x14ac:dyDescent="0.25">
      <c r="A8" s="26" t="s">
        <v>52</v>
      </c>
      <c r="B8" s="26"/>
      <c r="C8" s="26"/>
      <c r="E8" s="10" t="s">
        <v>14</v>
      </c>
      <c r="F8" s="13">
        <v>107.00300000000003</v>
      </c>
      <c r="G8" s="12">
        <v>2.1400600000000005</v>
      </c>
      <c r="I8" s="10" t="s">
        <v>14</v>
      </c>
      <c r="J8" s="13">
        <v>137.69399999999999</v>
      </c>
      <c r="K8" s="12">
        <f t="shared" si="0"/>
        <v>2.7538799999999997</v>
      </c>
    </row>
    <row r="9" spans="1:11" ht="24" x14ac:dyDescent="0.25">
      <c r="A9" s="8" t="s">
        <v>0</v>
      </c>
      <c r="B9" s="8" t="s">
        <v>26</v>
      </c>
      <c r="C9" s="8" t="s">
        <v>24</v>
      </c>
      <c r="E9" s="10" t="s">
        <v>15</v>
      </c>
      <c r="F9" s="13">
        <v>124.908</v>
      </c>
      <c r="G9" s="12">
        <v>2.4981599999999999</v>
      </c>
      <c r="I9" s="10" t="s">
        <v>15</v>
      </c>
      <c r="J9" s="13">
        <v>140.09900000000002</v>
      </c>
      <c r="K9" s="12">
        <f t="shared" si="0"/>
        <v>2.8019800000000004</v>
      </c>
    </row>
    <row r="10" spans="1:11" x14ac:dyDescent="0.25">
      <c r="A10" s="10" t="s">
        <v>10</v>
      </c>
      <c r="B10" s="13">
        <v>111.66300000000001</v>
      </c>
      <c r="C10" s="12">
        <v>2.2332600000000005</v>
      </c>
      <c r="E10" s="10" t="s">
        <v>16</v>
      </c>
      <c r="F10" s="13">
        <v>129.22499999999997</v>
      </c>
      <c r="G10" s="12">
        <v>2.5844999999999994</v>
      </c>
      <c r="I10" s="10" t="s">
        <v>16</v>
      </c>
      <c r="J10" s="22">
        <v>126.813</v>
      </c>
      <c r="K10" s="12">
        <f t="shared" si="0"/>
        <v>2.53626</v>
      </c>
    </row>
    <row r="11" spans="1:11" x14ac:dyDescent="0.25">
      <c r="A11" s="10" t="s">
        <v>11</v>
      </c>
      <c r="B11" s="13">
        <v>131.39399999999998</v>
      </c>
      <c r="C11" s="12">
        <v>2.6278799999999998</v>
      </c>
      <c r="E11" s="10" t="s">
        <v>17</v>
      </c>
      <c r="F11" s="13">
        <v>127.39399999999998</v>
      </c>
      <c r="G11" s="12">
        <v>2.5478799999999997</v>
      </c>
      <c r="I11" s="10" t="s">
        <v>17</v>
      </c>
      <c r="J11" s="13">
        <v>134.74700000000001</v>
      </c>
      <c r="K11" s="12">
        <f t="shared" si="0"/>
        <v>2.6949400000000003</v>
      </c>
    </row>
    <row r="12" spans="1:11" x14ac:dyDescent="0.25">
      <c r="A12" s="10" t="s">
        <v>12</v>
      </c>
      <c r="B12" s="13">
        <v>96.145999999999958</v>
      </c>
      <c r="C12" s="12">
        <v>1.9229199999999993</v>
      </c>
      <c r="E12" s="10" t="s">
        <v>18</v>
      </c>
      <c r="F12" s="13">
        <v>128.35300000000004</v>
      </c>
      <c r="G12" s="12">
        <v>2.567060000000001</v>
      </c>
      <c r="I12" s="10" t="s">
        <v>18</v>
      </c>
      <c r="J12" s="13">
        <v>115.99009999999997</v>
      </c>
      <c r="K12" s="12">
        <f t="shared" si="0"/>
        <v>2.3198019999999993</v>
      </c>
    </row>
    <row r="13" spans="1:11" x14ac:dyDescent="0.25">
      <c r="A13" s="10" t="s">
        <v>13</v>
      </c>
      <c r="B13" s="13">
        <v>79.152999999999992</v>
      </c>
      <c r="C13" s="12">
        <v>1.5830599999999999</v>
      </c>
      <c r="E13" s="10" t="s">
        <v>19</v>
      </c>
      <c r="F13" s="13">
        <v>123.81599999999997</v>
      </c>
      <c r="G13" s="12">
        <v>2.4763199999999994</v>
      </c>
      <c r="I13" s="10" t="s">
        <v>19</v>
      </c>
      <c r="J13" s="13">
        <v>148.631</v>
      </c>
      <c r="K13" s="12">
        <f t="shared" si="0"/>
        <v>2.97262</v>
      </c>
    </row>
    <row r="14" spans="1:11" ht="15.75" x14ac:dyDescent="0.25">
      <c r="A14" s="10" t="s">
        <v>14</v>
      </c>
      <c r="B14" s="13">
        <v>25.189</v>
      </c>
      <c r="C14" s="12">
        <v>0.50378000000000001</v>
      </c>
      <c r="E14" s="10" t="s">
        <v>20</v>
      </c>
      <c r="F14" s="13">
        <v>131.536</v>
      </c>
      <c r="G14" s="12">
        <v>2.6307200000000002</v>
      </c>
      <c r="I14" s="20" t="s">
        <v>25</v>
      </c>
      <c r="J14" s="21">
        <f>SUM(J4:J13)</f>
        <v>1323.1311000000001</v>
      </c>
      <c r="K14" s="21">
        <f>SUM(K4:K13)</f>
        <v>26.462621999999996</v>
      </c>
    </row>
    <row r="15" spans="1:11" x14ac:dyDescent="0.25">
      <c r="A15" s="10" t="s">
        <v>15</v>
      </c>
      <c r="B15" s="13">
        <v>126.304</v>
      </c>
      <c r="C15" s="12">
        <v>2.5260799999999999</v>
      </c>
      <c r="E15" s="10" t="s">
        <v>9</v>
      </c>
      <c r="F15" s="13">
        <v>127.15799999999997</v>
      </c>
      <c r="G15" s="12">
        <v>2.5431599999999994</v>
      </c>
    </row>
    <row r="16" spans="1:11" ht="15.75" x14ac:dyDescent="0.25">
      <c r="A16" s="10" t="s">
        <v>16</v>
      </c>
      <c r="B16" s="13">
        <v>171.16399999999993</v>
      </c>
      <c r="C16" s="12">
        <v>3.4232799999999988</v>
      </c>
      <c r="E16" s="20" t="s">
        <v>25</v>
      </c>
      <c r="F16" s="21">
        <f>SUM(F4:F15)</f>
        <v>1482.7929999999999</v>
      </c>
      <c r="G16" s="21">
        <f>SUM(G4:G15)</f>
        <v>29.655860000000001</v>
      </c>
    </row>
    <row r="17" spans="1:7" x14ac:dyDescent="0.25">
      <c r="A17" s="10" t="s">
        <v>17</v>
      </c>
      <c r="B17" s="13">
        <v>129.33699999999999</v>
      </c>
      <c r="C17" s="12">
        <v>2.5867399999999998</v>
      </c>
    </row>
    <row r="18" spans="1:7" x14ac:dyDescent="0.25">
      <c r="A18" s="10" t="s">
        <v>18</v>
      </c>
      <c r="B18" s="13">
        <v>135.25500000000002</v>
      </c>
      <c r="C18" s="12">
        <v>2.7051000000000007</v>
      </c>
    </row>
    <row r="19" spans="1:7" ht="29.25" customHeight="1" x14ac:dyDescent="0.25">
      <c r="A19" s="10" t="s">
        <v>19</v>
      </c>
      <c r="B19" s="13">
        <v>124.31000000000002</v>
      </c>
      <c r="C19" s="12">
        <v>2.4862000000000002</v>
      </c>
      <c r="E19" s="26" t="s">
        <v>53</v>
      </c>
      <c r="F19" s="26"/>
      <c r="G19" s="26"/>
    </row>
    <row r="20" spans="1:7" ht="24" x14ac:dyDescent="0.25">
      <c r="A20" s="10" t="s">
        <v>20</v>
      </c>
      <c r="B20" s="13">
        <v>117.175</v>
      </c>
      <c r="C20" s="12">
        <v>2.3435000000000001</v>
      </c>
      <c r="E20" s="8" t="s">
        <v>0</v>
      </c>
      <c r="F20" s="8" t="s">
        <v>26</v>
      </c>
      <c r="G20" s="8" t="s">
        <v>24</v>
      </c>
    </row>
    <row r="21" spans="1:7" x14ac:dyDescent="0.25">
      <c r="A21" s="10" t="s">
        <v>9</v>
      </c>
      <c r="B21" s="13">
        <v>122.43600000000001</v>
      </c>
      <c r="C21" s="12">
        <v>2.4487200000000002</v>
      </c>
      <c r="E21" s="10" t="s">
        <v>10</v>
      </c>
      <c r="F21" s="13">
        <v>121.95300000000003</v>
      </c>
      <c r="G21" s="12">
        <v>2.4390600000000009</v>
      </c>
    </row>
    <row r="22" spans="1:7" ht="15.75" x14ac:dyDescent="0.25">
      <c r="A22" s="20" t="s">
        <v>25</v>
      </c>
      <c r="B22" s="21">
        <f>SUM(B10:B21)</f>
        <v>1369.5259999999998</v>
      </c>
      <c r="C22" s="21">
        <f>SUM(C10:C21)</f>
        <v>27.390520000000002</v>
      </c>
      <c r="E22" s="10" t="s">
        <v>11</v>
      </c>
      <c r="F22" s="13">
        <v>127.28700000000001</v>
      </c>
      <c r="G22" s="12">
        <v>2.5457400000000003</v>
      </c>
    </row>
    <row r="23" spans="1:7" x14ac:dyDescent="0.25">
      <c r="A23" s="1"/>
      <c r="B23" s="5"/>
      <c r="C23" s="5"/>
      <c r="E23" s="10" t="s">
        <v>12</v>
      </c>
      <c r="F23" s="13">
        <v>134.51900000000001</v>
      </c>
      <c r="G23" s="12">
        <v>2.6903800000000002</v>
      </c>
    </row>
    <row r="24" spans="1:7" x14ac:dyDescent="0.25">
      <c r="A24" s="1"/>
      <c r="B24" s="5"/>
      <c r="C24" s="5"/>
      <c r="E24" s="10" t="s">
        <v>13</v>
      </c>
      <c r="F24" s="13">
        <v>132.06700000000001</v>
      </c>
      <c r="G24" s="12">
        <v>2.64134</v>
      </c>
    </row>
    <row r="25" spans="1:7" x14ac:dyDescent="0.25">
      <c r="E25" s="10" t="s">
        <v>14</v>
      </c>
      <c r="F25" s="13">
        <v>126.61699999999999</v>
      </c>
      <c r="G25" s="12">
        <v>2.53234</v>
      </c>
    </row>
    <row r="26" spans="1:7" x14ac:dyDescent="0.25">
      <c r="E26" s="10" t="s">
        <v>15</v>
      </c>
      <c r="F26" s="13">
        <v>132.85300000000001</v>
      </c>
      <c r="G26" s="12">
        <v>2.6570600000000004</v>
      </c>
    </row>
    <row r="27" spans="1:7" x14ac:dyDescent="0.25">
      <c r="E27" s="10" t="s">
        <v>16</v>
      </c>
      <c r="F27" s="13">
        <v>123.374</v>
      </c>
      <c r="G27" s="12">
        <v>2.4674800000000001</v>
      </c>
    </row>
    <row r="28" spans="1:7" x14ac:dyDescent="0.25">
      <c r="E28" s="10" t="s">
        <v>17</v>
      </c>
      <c r="F28" s="13">
        <v>127.873</v>
      </c>
      <c r="G28" s="12">
        <v>2.5574600000000003</v>
      </c>
    </row>
    <row r="29" spans="1:7" x14ac:dyDescent="0.25">
      <c r="E29" s="10" t="s">
        <v>18</v>
      </c>
      <c r="F29" s="13">
        <v>127.44199999999999</v>
      </c>
      <c r="G29" s="12">
        <v>2.5488399999999998</v>
      </c>
    </row>
    <row r="30" spans="1:7" x14ac:dyDescent="0.25">
      <c r="E30" s="10" t="s">
        <v>19</v>
      </c>
      <c r="F30" s="13">
        <v>116.96599999999999</v>
      </c>
      <c r="G30" s="12">
        <v>2.3393199999999998</v>
      </c>
    </row>
    <row r="31" spans="1:7" x14ac:dyDescent="0.25">
      <c r="E31" s="10" t="s">
        <v>20</v>
      </c>
      <c r="F31" s="13">
        <v>124.645</v>
      </c>
      <c r="G31" s="12">
        <v>2.4929000000000001</v>
      </c>
    </row>
    <row r="32" spans="1:7" x14ac:dyDescent="0.25">
      <c r="E32" s="10" t="s">
        <v>9</v>
      </c>
      <c r="F32" s="13">
        <v>130.46199999999999</v>
      </c>
      <c r="G32" s="12">
        <v>2.6092399999999998</v>
      </c>
    </row>
    <row r="33" spans="5:7" ht="15.75" x14ac:dyDescent="0.25">
      <c r="E33" s="20" t="s">
        <v>25</v>
      </c>
      <c r="F33" s="21">
        <f>SUM(F21:F32)</f>
        <v>1526.058</v>
      </c>
      <c r="G33" s="21">
        <f>SUM(G21:G32)</f>
        <v>30.521160000000002</v>
      </c>
    </row>
    <row r="43" spans="5:7" ht="32.25" customHeight="1" x14ac:dyDescent="0.25"/>
  </sheetData>
  <mergeCells count="6">
    <mergeCell ref="A2:C2"/>
    <mergeCell ref="A8:C8"/>
    <mergeCell ref="E2:G2"/>
    <mergeCell ref="E19:G19"/>
    <mergeCell ref="A1:K1"/>
    <mergeCell ref="I2:K2"/>
  </mergeCells>
  <pageMargins left="0.23622047244094491" right="0.23622047244094491" top="0.35433070866141736" bottom="0.35433070866141736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sqref="A1:XFD1"/>
    </sheetView>
  </sheetViews>
  <sheetFormatPr baseColWidth="10" defaultRowHeight="15" x14ac:dyDescent="0.25"/>
  <cols>
    <col min="1" max="1" width="14.28515625" customWidth="1"/>
    <col min="2" max="2" width="13.42578125" customWidth="1"/>
    <col min="3" max="3" width="16.5703125" customWidth="1"/>
    <col min="4" max="4" width="5" customWidth="1"/>
    <col min="5" max="5" width="17.28515625" customWidth="1"/>
    <col min="6" max="7" width="13.28515625" customWidth="1"/>
    <col min="8" max="8" width="5.7109375" customWidth="1"/>
    <col min="9" max="9" width="13.42578125" customWidth="1"/>
    <col min="10" max="10" width="13.7109375" customWidth="1"/>
    <col min="11" max="11" width="14" customWidth="1"/>
  </cols>
  <sheetData>
    <row r="1" spans="1:11" ht="51.75" customHeight="1" x14ac:dyDescent="0.25">
      <c r="A1" s="27" t="s">
        <v>71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0.75" customHeight="1" x14ac:dyDescent="0.25">
      <c r="A2" s="26" t="s">
        <v>37</v>
      </c>
      <c r="B2" s="26"/>
      <c r="C2" s="26"/>
      <c r="E2" s="26" t="s">
        <v>39</v>
      </c>
      <c r="F2" s="26"/>
      <c r="G2" s="26"/>
      <c r="I2" s="26" t="s">
        <v>72</v>
      </c>
      <c r="J2" s="26"/>
      <c r="K2" s="26"/>
    </row>
    <row r="3" spans="1:11" ht="32.25" customHeight="1" x14ac:dyDescent="0.25">
      <c r="A3" s="8" t="s">
        <v>0</v>
      </c>
      <c r="B3" s="8" t="s">
        <v>26</v>
      </c>
      <c r="C3" s="8" t="s">
        <v>24</v>
      </c>
      <c r="E3" s="8" t="s">
        <v>0</v>
      </c>
      <c r="F3" s="8" t="s">
        <v>26</v>
      </c>
      <c r="G3" s="8" t="s">
        <v>24</v>
      </c>
      <c r="I3" s="8" t="s">
        <v>0</v>
      </c>
      <c r="J3" s="8" t="s">
        <v>26</v>
      </c>
      <c r="K3" s="8" t="s">
        <v>24</v>
      </c>
    </row>
    <row r="4" spans="1:11" x14ac:dyDescent="0.25">
      <c r="A4" s="10" t="s">
        <v>9</v>
      </c>
      <c r="B4" s="11">
        <v>20.91</v>
      </c>
      <c r="C4" s="12">
        <f>B4*2%</f>
        <v>0.41820000000000002</v>
      </c>
      <c r="E4" s="10" t="s">
        <v>10</v>
      </c>
      <c r="F4" s="13">
        <v>21.601000000000003</v>
      </c>
      <c r="G4" s="12">
        <v>0.43202000000000007</v>
      </c>
      <c r="I4" s="10" t="s">
        <v>10</v>
      </c>
      <c r="J4" s="13">
        <v>27.872999999999998</v>
      </c>
      <c r="K4" s="12">
        <v>0.55745999999999996</v>
      </c>
    </row>
    <row r="5" spans="1:11" ht="15.75" x14ac:dyDescent="0.25">
      <c r="A5" s="20" t="s">
        <v>25</v>
      </c>
      <c r="B5" s="21">
        <v>20.91</v>
      </c>
      <c r="C5" s="21">
        <v>0.41820000000000002</v>
      </c>
      <c r="E5" s="10" t="s">
        <v>11</v>
      </c>
      <c r="F5" s="13">
        <v>20.875</v>
      </c>
      <c r="G5" s="12">
        <v>0.41749999999999998</v>
      </c>
      <c r="I5" s="10" t="s">
        <v>11</v>
      </c>
      <c r="J5" s="13">
        <v>30.568999999999999</v>
      </c>
      <c r="K5" s="12">
        <v>0.61138000000000003</v>
      </c>
    </row>
    <row r="6" spans="1:11" x14ac:dyDescent="0.25">
      <c r="E6" s="10" t="s">
        <v>12</v>
      </c>
      <c r="F6" s="13">
        <v>18.875</v>
      </c>
      <c r="G6" s="12">
        <v>0.3775</v>
      </c>
      <c r="I6" s="10" t="s">
        <v>12</v>
      </c>
      <c r="J6" s="13">
        <v>31.723000000000006</v>
      </c>
      <c r="K6" s="12">
        <v>0.63446000000000013</v>
      </c>
    </row>
    <row r="7" spans="1:11" ht="33" customHeight="1" x14ac:dyDescent="0.25">
      <c r="A7" s="26" t="s">
        <v>38</v>
      </c>
      <c r="B7" s="26"/>
      <c r="C7" s="26"/>
      <c r="E7" s="10" t="s">
        <v>13</v>
      </c>
      <c r="F7" s="13">
        <v>23.408999999999999</v>
      </c>
      <c r="G7" s="12">
        <v>0.46817999999999999</v>
      </c>
      <c r="I7" s="10" t="s">
        <v>13</v>
      </c>
      <c r="J7" s="13">
        <v>29.669999999999998</v>
      </c>
      <c r="K7" s="12">
        <v>0.59339999999999993</v>
      </c>
    </row>
    <row r="8" spans="1:11" ht="24" x14ac:dyDescent="0.25">
      <c r="A8" s="8" t="s">
        <v>0</v>
      </c>
      <c r="B8" s="8" t="s">
        <v>26</v>
      </c>
      <c r="C8" s="8" t="s">
        <v>24</v>
      </c>
      <c r="E8" s="10" t="s">
        <v>14</v>
      </c>
      <c r="F8" s="13">
        <v>20.327999999999996</v>
      </c>
      <c r="G8" s="12">
        <v>0.40655999999999992</v>
      </c>
      <c r="I8" s="10" t="s">
        <v>14</v>
      </c>
      <c r="J8" s="13">
        <v>29.509</v>
      </c>
      <c r="K8" s="12">
        <v>0.59018000000000004</v>
      </c>
    </row>
    <row r="9" spans="1:11" x14ac:dyDescent="0.25">
      <c r="A9" s="10" t="s">
        <v>10</v>
      </c>
      <c r="B9" s="13">
        <v>27.957000000000001</v>
      </c>
      <c r="C9" s="12">
        <v>0.55914000000000008</v>
      </c>
      <c r="E9" s="10" t="s">
        <v>15</v>
      </c>
      <c r="F9" s="13">
        <v>17.356999999999999</v>
      </c>
      <c r="G9" s="12">
        <v>0.34714</v>
      </c>
      <c r="I9" s="10" t="s">
        <v>15</v>
      </c>
      <c r="J9" s="13">
        <v>31.907</v>
      </c>
      <c r="K9" s="12">
        <v>0.63814000000000004</v>
      </c>
    </row>
    <row r="10" spans="1:11" x14ac:dyDescent="0.25">
      <c r="A10" s="10" t="s">
        <v>11</v>
      </c>
      <c r="B10" s="13">
        <v>22.211000000000002</v>
      </c>
      <c r="C10" s="12">
        <v>0.44422000000000006</v>
      </c>
      <c r="E10" s="10" t="s">
        <v>16</v>
      </c>
      <c r="F10" s="13">
        <v>21.295999999999999</v>
      </c>
      <c r="G10" s="12">
        <v>0.42592000000000002</v>
      </c>
      <c r="I10" s="10" t="s">
        <v>16</v>
      </c>
      <c r="J10" s="13">
        <v>27.557500000000001</v>
      </c>
      <c r="K10" s="12">
        <v>0.55115000000000003</v>
      </c>
    </row>
    <row r="11" spans="1:11" x14ac:dyDescent="0.25">
      <c r="A11" s="10" t="s">
        <v>12</v>
      </c>
      <c r="B11" s="13">
        <v>22.855</v>
      </c>
      <c r="C11" s="12">
        <v>0.45710000000000001</v>
      </c>
      <c r="E11" s="10" t="s">
        <v>17</v>
      </c>
      <c r="F11" s="13">
        <v>22.524999999999995</v>
      </c>
      <c r="G11" s="12">
        <v>0.4504999999999999</v>
      </c>
      <c r="I11" s="10" t="s">
        <v>17</v>
      </c>
      <c r="J11" s="13">
        <v>28.471</v>
      </c>
      <c r="K11" s="12">
        <v>0.56942000000000004</v>
      </c>
    </row>
    <row r="12" spans="1:11" x14ac:dyDescent="0.25">
      <c r="A12" s="10" t="s">
        <v>13</v>
      </c>
      <c r="B12" s="13">
        <v>14.375999999999999</v>
      </c>
      <c r="C12" s="12">
        <v>0.28752</v>
      </c>
      <c r="E12" s="10" t="s">
        <v>18</v>
      </c>
      <c r="F12" s="13">
        <v>22.015000000000001</v>
      </c>
      <c r="G12" s="12">
        <v>0.44030000000000002</v>
      </c>
      <c r="I12" s="10" t="s">
        <v>18</v>
      </c>
      <c r="J12" s="13">
        <v>18.123000000000001</v>
      </c>
      <c r="K12" s="12">
        <v>0.36246</v>
      </c>
    </row>
    <row r="13" spans="1:11" x14ac:dyDescent="0.25">
      <c r="A13" s="10" t="s">
        <v>14</v>
      </c>
      <c r="B13" s="13">
        <v>13.380999999999998</v>
      </c>
      <c r="C13" s="12">
        <v>0.26761999999999997</v>
      </c>
      <c r="E13" s="10" t="s">
        <v>19</v>
      </c>
      <c r="F13" s="13">
        <v>23.527999999999999</v>
      </c>
      <c r="G13" s="12">
        <v>0.47055999999999998</v>
      </c>
      <c r="I13" s="10" t="s">
        <v>19</v>
      </c>
      <c r="J13" s="13">
        <v>31.55</v>
      </c>
      <c r="K13" s="12">
        <v>0.63100000000000001</v>
      </c>
    </row>
    <row r="14" spans="1:11" ht="15.75" x14ac:dyDescent="0.25">
      <c r="A14" s="10" t="s">
        <v>15</v>
      </c>
      <c r="B14" s="13">
        <v>25.45</v>
      </c>
      <c r="C14" s="12">
        <v>0.50900000000000001</v>
      </c>
      <c r="E14" s="10" t="s">
        <v>20</v>
      </c>
      <c r="F14" s="13">
        <v>24.911999999999999</v>
      </c>
      <c r="G14" s="12">
        <v>0.49824000000000002</v>
      </c>
      <c r="I14" s="20" t="s">
        <v>25</v>
      </c>
      <c r="J14" s="21">
        <f>SUM(J4:J13)</f>
        <v>286.95249999999999</v>
      </c>
      <c r="K14" s="21">
        <f>SUM(K4:K13)</f>
        <v>5.7390500000000007</v>
      </c>
    </row>
    <row r="15" spans="1:11" x14ac:dyDescent="0.25">
      <c r="A15" s="10" t="s">
        <v>16</v>
      </c>
      <c r="B15" s="13">
        <v>24.443999999999999</v>
      </c>
      <c r="C15" s="12">
        <v>0.48887999999999998</v>
      </c>
      <c r="E15" s="10" t="s">
        <v>9</v>
      </c>
      <c r="F15" s="13">
        <v>24.154</v>
      </c>
      <c r="G15" s="12">
        <v>0.48308000000000001</v>
      </c>
    </row>
    <row r="16" spans="1:11" ht="15.75" x14ac:dyDescent="0.25">
      <c r="A16" s="10" t="s">
        <v>17</v>
      </c>
      <c r="B16" s="13">
        <v>22.119</v>
      </c>
      <c r="C16" s="12">
        <v>0.44238</v>
      </c>
      <c r="E16" s="20" t="s">
        <v>25</v>
      </c>
      <c r="F16" s="21">
        <f>SUM(F4:F15)</f>
        <v>260.875</v>
      </c>
      <c r="G16" s="21">
        <f>SUM(G4:G15)</f>
        <v>5.2175000000000002</v>
      </c>
    </row>
    <row r="17" spans="1:7" x14ac:dyDescent="0.25">
      <c r="A17" s="10" t="s">
        <v>18</v>
      </c>
      <c r="B17" s="13">
        <v>24.355999999999995</v>
      </c>
      <c r="C17" s="12">
        <v>0.48711999999999989</v>
      </c>
    </row>
    <row r="18" spans="1:7" ht="24" customHeight="1" x14ac:dyDescent="0.25">
      <c r="A18" s="10" t="s">
        <v>19</v>
      </c>
      <c r="B18" s="13">
        <v>24.041000000000004</v>
      </c>
      <c r="C18" s="12">
        <v>0.48082000000000008</v>
      </c>
      <c r="E18" s="26" t="s">
        <v>40</v>
      </c>
      <c r="F18" s="26"/>
      <c r="G18" s="26"/>
    </row>
    <row r="19" spans="1:7" ht="24" x14ac:dyDescent="0.25">
      <c r="A19" s="10" t="s">
        <v>20</v>
      </c>
      <c r="B19" s="13">
        <v>18.342000000000002</v>
      </c>
      <c r="C19" s="12">
        <v>0.36684000000000005</v>
      </c>
      <c r="E19" s="8" t="s">
        <v>0</v>
      </c>
      <c r="F19" s="8" t="s">
        <v>26</v>
      </c>
      <c r="G19" s="8" t="s">
        <v>24</v>
      </c>
    </row>
    <row r="20" spans="1:7" x14ac:dyDescent="0.25">
      <c r="A20" s="10" t="s">
        <v>9</v>
      </c>
      <c r="B20" s="13">
        <v>18.852999999999998</v>
      </c>
      <c r="C20" s="12">
        <v>0.37705999999999995</v>
      </c>
      <c r="E20" s="10" t="s">
        <v>10</v>
      </c>
      <c r="F20" s="13">
        <v>24.332000000000001</v>
      </c>
      <c r="G20" s="12">
        <v>0.48664000000000002</v>
      </c>
    </row>
    <row r="21" spans="1:7" ht="15.75" x14ac:dyDescent="0.25">
      <c r="A21" s="20" t="s">
        <v>25</v>
      </c>
      <c r="B21" s="21">
        <f>SUM(B9:B20)</f>
        <v>258.38499999999999</v>
      </c>
      <c r="C21" s="21">
        <f>SUM(C9:C20)</f>
        <v>5.1677</v>
      </c>
      <c r="E21" s="10" t="s">
        <v>11</v>
      </c>
      <c r="F21" s="13">
        <v>25.317999999999998</v>
      </c>
      <c r="G21" s="12">
        <v>0.50635999999999992</v>
      </c>
    </row>
    <row r="22" spans="1:7" x14ac:dyDescent="0.25">
      <c r="E22" s="10" t="s">
        <v>12</v>
      </c>
      <c r="F22" s="13">
        <v>25.802</v>
      </c>
      <c r="G22" s="12">
        <v>0.51604000000000005</v>
      </c>
    </row>
    <row r="23" spans="1:7" x14ac:dyDescent="0.25">
      <c r="E23" s="10" t="s">
        <v>13</v>
      </c>
      <c r="F23" s="13">
        <v>24.193999999999999</v>
      </c>
      <c r="G23" s="12">
        <v>0.48387999999999998</v>
      </c>
    </row>
    <row r="24" spans="1:7" x14ac:dyDescent="0.25">
      <c r="E24" s="10" t="s">
        <v>14</v>
      </c>
      <c r="F24" s="13">
        <v>24.074000000000005</v>
      </c>
      <c r="G24" s="12">
        <v>0.48148000000000013</v>
      </c>
    </row>
    <row r="25" spans="1:7" x14ac:dyDescent="0.25">
      <c r="E25" s="10" t="s">
        <v>15</v>
      </c>
      <c r="F25" s="13">
        <v>26.036999999999999</v>
      </c>
      <c r="G25" s="12">
        <v>0.52073999999999998</v>
      </c>
    </row>
    <row r="26" spans="1:7" x14ac:dyDescent="0.25">
      <c r="E26" s="10" t="s">
        <v>16</v>
      </c>
      <c r="F26" s="13">
        <v>22.082000000000001</v>
      </c>
      <c r="G26" s="12">
        <v>0.44164000000000003</v>
      </c>
    </row>
    <row r="27" spans="1:7" x14ac:dyDescent="0.25">
      <c r="E27" s="10" t="s">
        <v>17</v>
      </c>
      <c r="F27" s="13">
        <v>25.567</v>
      </c>
      <c r="G27" s="12">
        <v>0.51134000000000002</v>
      </c>
    </row>
    <row r="28" spans="1:7" x14ac:dyDescent="0.25">
      <c r="E28" s="10" t="s">
        <v>18</v>
      </c>
      <c r="F28" s="13">
        <v>24.728000000000002</v>
      </c>
      <c r="G28" s="12">
        <v>0.49456000000000006</v>
      </c>
    </row>
    <row r="29" spans="1:7" x14ac:dyDescent="0.25">
      <c r="E29" s="10" t="s">
        <v>19</v>
      </c>
      <c r="F29" s="13">
        <v>30.757999999999999</v>
      </c>
      <c r="G29" s="12">
        <v>0.61516000000000004</v>
      </c>
    </row>
    <row r="30" spans="1:7" x14ac:dyDescent="0.25">
      <c r="E30" s="10" t="s">
        <v>20</v>
      </c>
      <c r="F30" s="13">
        <v>26.099</v>
      </c>
      <c r="G30" s="12">
        <v>0.52198</v>
      </c>
    </row>
    <row r="31" spans="1:7" x14ac:dyDescent="0.25">
      <c r="E31" s="10" t="s">
        <v>9</v>
      </c>
      <c r="F31" s="13">
        <v>29.777999999999999</v>
      </c>
      <c r="G31" s="12">
        <v>0.59555999999999998</v>
      </c>
    </row>
    <row r="32" spans="1:7" ht="15.75" x14ac:dyDescent="0.25">
      <c r="E32" s="20" t="s">
        <v>25</v>
      </c>
      <c r="F32" s="21">
        <f>SUM(F20:F31)</f>
        <v>308.76900000000006</v>
      </c>
      <c r="G32" s="21">
        <f>SUM(G20:G31)</f>
        <v>6.1753800000000005</v>
      </c>
    </row>
  </sheetData>
  <mergeCells count="6">
    <mergeCell ref="A2:C2"/>
    <mergeCell ref="E2:G2"/>
    <mergeCell ref="A7:C7"/>
    <mergeCell ref="E18:G18"/>
    <mergeCell ref="A1:K1"/>
    <mergeCell ref="I2:K2"/>
  </mergeCells>
  <pageMargins left="0.23622047244094491" right="0.23622047244094491" top="0.35433070866141736" bottom="0.15748031496062992" header="0.31496062992125984" footer="0.31496062992125984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sqref="A1:XFD1"/>
    </sheetView>
  </sheetViews>
  <sheetFormatPr baseColWidth="10" defaultRowHeight="15" x14ac:dyDescent="0.25"/>
  <cols>
    <col min="1" max="1" width="16.7109375" customWidth="1"/>
    <col min="2" max="2" width="15.7109375" customWidth="1"/>
    <col min="3" max="3" width="11.7109375" bestFit="1" customWidth="1"/>
    <col min="4" max="4" width="4.85546875" customWidth="1"/>
    <col min="5" max="5" width="16.140625" customWidth="1"/>
    <col min="6" max="6" width="14.42578125" customWidth="1"/>
    <col min="7" max="7" width="14" customWidth="1"/>
    <col min="8" max="8" width="5.42578125" customWidth="1"/>
    <col min="9" max="9" width="16.28515625" customWidth="1"/>
    <col min="10" max="10" width="14" customWidth="1"/>
    <col min="11" max="11" width="13.5703125" customWidth="1"/>
  </cols>
  <sheetData>
    <row r="1" spans="1:11" ht="51.75" customHeight="1" x14ac:dyDescent="0.25">
      <c r="A1" s="27" t="s">
        <v>70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3" customHeight="1" x14ac:dyDescent="0.25">
      <c r="A2" s="26" t="s">
        <v>46</v>
      </c>
      <c r="B2" s="26"/>
      <c r="C2" s="26"/>
      <c r="E2" s="26" t="s">
        <v>48</v>
      </c>
      <c r="F2" s="26"/>
      <c r="G2" s="26"/>
      <c r="I2" s="26" t="s">
        <v>69</v>
      </c>
      <c r="J2" s="26"/>
      <c r="K2" s="26"/>
    </row>
    <row r="3" spans="1:11" ht="36" x14ac:dyDescent="0.25">
      <c r="A3" s="8" t="s">
        <v>0</v>
      </c>
      <c r="B3" s="8" t="s">
        <v>26</v>
      </c>
      <c r="C3" s="8" t="s">
        <v>24</v>
      </c>
      <c r="E3" s="8" t="s">
        <v>0</v>
      </c>
      <c r="F3" s="8" t="s">
        <v>26</v>
      </c>
      <c r="G3" s="8" t="s">
        <v>24</v>
      </c>
      <c r="I3" s="8" t="s">
        <v>0</v>
      </c>
      <c r="J3" s="8" t="s">
        <v>26</v>
      </c>
      <c r="K3" s="8" t="s">
        <v>24</v>
      </c>
    </row>
    <row r="4" spans="1:11" x14ac:dyDescent="0.25">
      <c r="A4" s="10" t="s">
        <v>9</v>
      </c>
      <c r="B4" s="11">
        <v>123.258</v>
      </c>
      <c r="C4" s="12">
        <v>2.46516</v>
      </c>
      <c r="E4" s="10" t="s">
        <v>10</v>
      </c>
      <c r="F4" s="13">
        <v>126.67699999999998</v>
      </c>
      <c r="G4" s="12">
        <v>2.5335399999999995</v>
      </c>
      <c r="I4" s="10" t="s">
        <v>10</v>
      </c>
      <c r="J4" s="13">
        <v>140.596</v>
      </c>
      <c r="K4" s="12">
        <v>2.8119200000000002</v>
      </c>
    </row>
    <row r="5" spans="1:11" ht="15.75" x14ac:dyDescent="0.25">
      <c r="A5" s="20" t="s">
        <v>25</v>
      </c>
      <c r="B5" s="21">
        <v>123.258</v>
      </c>
      <c r="C5" s="21">
        <v>2.46516</v>
      </c>
      <c r="E5" s="10" t="s">
        <v>11</v>
      </c>
      <c r="F5" s="13">
        <v>126.77899999999995</v>
      </c>
      <c r="G5" s="12">
        <v>2.5355799999999991</v>
      </c>
      <c r="I5" s="10" t="s">
        <v>11</v>
      </c>
      <c r="J5" s="13">
        <v>138.577</v>
      </c>
      <c r="K5" s="12">
        <v>2.7715399999999999</v>
      </c>
    </row>
    <row r="6" spans="1:11" x14ac:dyDescent="0.25">
      <c r="E6" s="10" t="s">
        <v>12</v>
      </c>
      <c r="F6" s="13">
        <v>113.205</v>
      </c>
      <c r="G6" s="12">
        <v>2.2641</v>
      </c>
      <c r="I6" s="10" t="s">
        <v>12</v>
      </c>
      <c r="J6" s="13">
        <v>143</v>
      </c>
      <c r="K6" s="12">
        <v>2.86</v>
      </c>
    </row>
    <row r="7" spans="1:11" x14ac:dyDescent="0.25">
      <c r="E7" s="10" t="s">
        <v>13</v>
      </c>
      <c r="F7" s="13">
        <v>109.77999999999999</v>
      </c>
      <c r="G7" s="12">
        <v>2.1955999999999998</v>
      </c>
      <c r="I7" s="10" t="s">
        <v>13</v>
      </c>
      <c r="J7" s="13">
        <v>145.864</v>
      </c>
      <c r="K7" s="12">
        <v>2.9172800000000003</v>
      </c>
    </row>
    <row r="8" spans="1:11" ht="29.25" customHeight="1" x14ac:dyDescent="0.25">
      <c r="A8" s="26" t="s">
        <v>47</v>
      </c>
      <c r="B8" s="26"/>
      <c r="C8" s="26"/>
      <c r="E8" s="10" t="s">
        <v>14</v>
      </c>
      <c r="F8" s="13">
        <v>96.545999999999978</v>
      </c>
      <c r="G8" s="12">
        <v>1.9309199999999995</v>
      </c>
      <c r="I8" s="10" t="s">
        <v>14</v>
      </c>
      <c r="J8" s="13">
        <v>154.267</v>
      </c>
      <c r="K8" s="12">
        <v>3.08534</v>
      </c>
    </row>
    <row r="9" spans="1:11" ht="24" x14ac:dyDescent="0.25">
      <c r="A9" s="8" t="s">
        <v>0</v>
      </c>
      <c r="B9" s="8" t="s">
        <v>26</v>
      </c>
      <c r="C9" s="8" t="s">
        <v>24</v>
      </c>
      <c r="E9" s="10" t="s">
        <v>15</v>
      </c>
      <c r="F9" s="13">
        <v>119.74999999999997</v>
      </c>
      <c r="G9" s="12">
        <v>2.3949999999999996</v>
      </c>
      <c r="I9" s="10" t="s">
        <v>15</v>
      </c>
      <c r="J9" s="13">
        <v>151.31300000000005</v>
      </c>
      <c r="K9" s="12">
        <v>3.0262600000000011</v>
      </c>
    </row>
    <row r="10" spans="1:11" x14ac:dyDescent="0.25">
      <c r="A10" s="10" t="s">
        <v>10</v>
      </c>
      <c r="B10" s="13">
        <v>140.31900000000002</v>
      </c>
      <c r="C10" s="12">
        <v>2.8063800000000003</v>
      </c>
      <c r="E10" s="10" t="s">
        <v>16</v>
      </c>
      <c r="F10" s="13">
        <v>131.828</v>
      </c>
      <c r="G10" s="12">
        <v>2.6365600000000002</v>
      </c>
      <c r="I10" s="10" t="s">
        <v>16</v>
      </c>
      <c r="J10" s="13">
        <v>155.46700000000001</v>
      </c>
      <c r="K10" s="12">
        <v>3.1093400000000004</v>
      </c>
    </row>
    <row r="11" spans="1:11" x14ac:dyDescent="0.25">
      <c r="A11" s="10" t="s">
        <v>11</v>
      </c>
      <c r="B11" s="13">
        <v>134.77000000000001</v>
      </c>
      <c r="C11" s="12">
        <v>2.6954000000000002</v>
      </c>
      <c r="E11" s="10" t="s">
        <v>17</v>
      </c>
      <c r="F11" s="13">
        <v>108.05799999999998</v>
      </c>
      <c r="G11" s="12">
        <v>2.1611599999999997</v>
      </c>
      <c r="I11" s="10" t="s">
        <v>17</v>
      </c>
      <c r="J11" s="13">
        <v>145.69400000000002</v>
      </c>
      <c r="K11" s="12">
        <v>2.9138800000000002</v>
      </c>
    </row>
    <row r="12" spans="1:11" x14ac:dyDescent="0.25">
      <c r="A12" s="10" t="s">
        <v>12</v>
      </c>
      <c r="B12" s="13">
        <v>126.19800000000001</v>
      </c>
      <c r="C12" s="12">
        <v>2.5239600000000002</v>
      </c>
      <c r="E12" s="10" t="s">
        <v>18</v>
      </c>
      <c r="F12" s="13">
        <v>127.943</v>
      </c>
      <c r="G12" s="12">
        <v>2.5588600000000001</v>
      </c>
      <c r="I12" s="10" t="s">
        <v>18</v>
      </c>
      <c r="J12" s="13">
        <v>146.291</v>
      </c>
      <c r="K12" s="12">
        <v>2.9258199999999999</v>
      </c>
    </row>
    <row r="13" spans="1:11" x14ac:dyDescent="0.25">
      <c r="A13" s="10" t="s">
        <v>13</v>
      </c>
      <c r="B13" s="13">
        <v>113.99199999999999</v>
      </c>
      <c r="C13" s="12">
        <v>2.2798399999999996</v>
      </c>
      <c r="E13" s="10" t="s">
        <v>19</v>
      </c>
      <c r="F13" s="13">
        <v>123.756</v>
      </c>
      <c r="G13" s="12">
        <v>2.47512</v>
      </c>
      <c r="I13" s="10" t="s">
        <v>19</v>
      </c>
      <c r="J13" s="13">
        <v>155.65700000000004</v>
      </c>
      <c r="K13" s="12">
        <v>3.1131400000000009</v>
      </c>
    </row>
    <row r="14" spans="1:11" ht="15.75" x14ac:dyDescent="0.25">
      <c r="A14" s="10" t="s">
        <v>14</v>
      </c>
      <c r="B14" s="13">
        <v>36.744</v>
      </c>
      <c r="C14" s="12">
        <v>0.73487999999999998</v>
      </c>
      <c r="E14" s="10" t="s">
        <v>20</v>
      </c>
      <c r="F14" s="13">
        <v>134.64199999999997</v>
      </c>
      <c r="G14" s="12">
        <v>2.6928399999999995</v>
      </c>
      <c r="I14" s="20" t="s">
        <v>25</v>
      </c>
      <c r="J14" s="21">
        <f>SUM(J4:J13)</f>
        <v>1476.7260000000001</v>
      </c>
      <c r="K14" s="21">
        <f>SUM(K4:K13)</f>
        <v>29.534520000000001</v>
      </c>
    </row>
    <row r="15" spans="1:11" x14ac:dyDescent="0.25">
      <c r="A15" s="10" t="s">
        <v>15</v>
      </c>
      <c r="B15" s="13">
        <v>167.95209999999997</v>
      </c>
      <c r="C15" s="12">
        <v>3.3590419999999996</v>
      </c>
      <c r="E15" s="10" t="s">
        <v>9</v>
      </c>
      <c r="F15" s="13">
        <v>138.678</v>
      </c>
      <c r="G15" s="12">
        <v>2.7735599999999998</v>
      </c>
    </row>
    <row r="16" spans="1:11" ht="15.75" x14ac:dyDescent="0.25">
      <c r="A16" s="10" t="s">
        <v>16</v>
      </c>
      <c r="B16" s="13">
        <v>212.98399999999995</v>
      </c>
      <c r="C16" s="12">
        <v>4.2596799999999995</v>
      </c>
      <c r="E16" s="20" t="s">
        <v>25</v>
      </c>
      <c r="F16" s="21">
        <f>SUM(F4:F15)</f>
        <v>1457.6419999999998</v>
      </c>
      <c r="G16" s="21">
        <f>SUM(G4:G15)</f>
        <v>29.152839999999994</v>
      </c>
    </row>
    <row r="17" spans="1:7" x14ac:dyDescent="0.25">
      <c r="A17" s="10" t="s">
        <v>17</v>
      </c>
      <c r="B17" s="13">
        <v>131.64800000000002</v>
      </c>
      <c r="C17" s="12">
        <v>2.6329600000000006</v>
      </c>
    </row>
    <row r="18" spans="1:7" x14ac:dyDescent="0.25">
      <c r="A18" s="10" t="s">
        <v>18</v>
      </c>
      <c r="B18" s="13">
        <v>130.95700000000005</v>
      </c>
      <c r="C18" s="12">
        <v>2.6191400000000011</v>
      </c>
    </row>
    <row r="19" spans="1:7" ht="27" customHeight="1" x14ac:dyDescent="0.25">
      <c r="A19" s="10" t="s">
        <v>19</v>
      </c>
      <c r="B19" s="13">
        <v>121.721</v>
      </c>
      <c r="C19" s="12">
        <v>2.4344200000000003</v>
      </c>
      <c r="E19" s="26" t="s">
        <v>49</v>
      </c>
      <c r="F19" s="26"/>
      <c r="G19" s="26"/>
    </row>
    <row r="20" spans="1:7" ht="24" x14ac:dyDescent="0.25">
      <c r="A20" s="10" t="s">
        <v>20</v>
      </c>
      <c r="B20" s="13">
        <v>119.64400000000002</v>
      </c>
      <c r="C20" s="12">
        <v>2.3928800000000003</v>
      </c>
      <c r="E20" s="8" t="s">
        <v>0</v>
      </c>
      <c r="F20" s="8" t="s">
        <v>26</v>
      </c>
      <c r="G20" s="8" t="s">
        <v>24</v>
      </c>
    </row>
    <row r="21" spans="1:7" x14ac:dyDescent="0.25">
      <c r="A21" s="10" t="s">
        <v>9</v>
      </c>
      <c r="B21" s="13">
        <v>122.38400000000001</v>
      </c>
      <c r="C21" s="12">
        <v>2.4476800000000005</v>
      </c>
      <c r="E21" s="10" t="s">
        <v>10</v>
      </c>
      <c r="F21" s="13">
        <v>142.87100000000004</v>
      </c>
      <c r="G21" s="12">
        <v>2.8574200000000007</v>
      </c>
    </row>
    <row r="22" spans="1:7" ht="15.75" x14ac:dyDescent="0.25">
      <c r="A22" s="20" t="s">
        <v>25</v>
      </c>
      <c r="B22" s="21">
        <f>SUM(B10:B21)</f>
        <v>1559.3131000000001</v>
      </c>
      <c r="C22" s="21">
        <f>SUM(C10:C21)</f>
        <v>31.186262000000006</v>
      </c>
      <c r="E22" s="10" t="s">
        <v>11</v>
      </c>
      <c r="F22" s="13">
        <v>142.364</v>
      </c>
      <c r="G22" s="12">
        <v>2.84728</v>
      </c>
    </row>
    <row r="23" spans="1:7" x14ac:dyDescent="0.25">
      <c r="A23" s="1"/>
      <c r="B23" s="5"/>
      <c r="C23" s="5"/>
      <c r="E23" s="10" t="s">
        <v>12</v>
      </c>
      <c r="F23" s="13">
        <v>147.69900000000001</v>
      </c>
      <c r="G23" s="12">
        <v>2.9539800000000005</v>
      </c>
    </row>
    <row r="24" spans="1:7" x14ac:dyDescent="0.25">
      <c r="A24" s="1"/>
      <c r="B24" s="5"/>
      <c r="C24" s="5"/>
      <c r="E24" s="10" t="s">
        <v>13</v>
      </c>
      <c r="F24" s="13">
        <v>148.91199999999998</v>
      </c>
      <c r="G24" s="12">
        <v>2.9782399999999996</v>
      </c>
    </row>
    <row r="25" spans="1:7" x14ac:dyDescent="0.25">
      <c r="E25" s="10" t="s">
        <v>14</v>
      </c>
      <c r="F25" s="13">
        <v>134.84900000000002</v>
      </c>
      <c r="G25" s="12">
        <v>2.6969800000000004</v>
      </c>
    </row>
    <row r="26" spans="1:7" x14ac:dyDescent="0.25">
      <c r="E26" s="10" t="s">
        <v>15</v>
      </c>
      <c r="F26" s="13">
        <v>150.77500000000001</v>
      </c>
      <c r="G26" s="12">
        <v>3.0155000000000003</v>
      </c>
    </row>
    <row r="27" spans="1:7" x14ac:dyDescent="0.25">
      <c r="E27" s="10" t="s">
        <v>16</v>
      </c>
      <c r="F27" s="13">
        <v>136.66300000000001</v>
      </c>
      <c r="G27" s="12">
        <v>2.7332600000000005</v>
      </c>
    </row>
    <row r="28" spans="1:7" x14ac:dyDescent="0.25">
      <c r="E28" s="10" t="s">
        <v>17</v>
      </c>
      <c r="F28" s="13">
        <v>143.37</v>
      </c>
      <c r="G28" s="12">
        <v>2.8673999999999999</v>
      </c>
    </row>
    <row r="29" spans="1:7" x14ac:dyDescent="0.25">
      <c r="E29" s="10" t="s">
        <v>18</v>
      </c>
      <c r="F29" s="13">
        <v>133.571</v>
      </c>
      <c r="G29" s="12">
        <v>2.6714199999999999</v>
      </c>
    </row>
    <row r="30" spans="1:7" x14ac:dyDescent="0.25">
      <c r="E30" s="10" t="s">
        <v>19</v>
      </c>
      <c r="F30" s="13">
        <v>131.08799999999999</v>
      </c>
      <c r="G30" s="12">
        <v>2.6217600000000001</v>
      </c>
    </row>
    <row r="31" spans="1:7" x14ac:dyDescent="0.25">
      <c r="E31" s="10" t="s">
        <v>20</v>
      </c>
      <c r="F31" s="13">
        <v>122.96599999999999</v>
      </c>
      <c r="G31" s="12">
        <v>2.45932</v>
      </c>
    </row>
    <row r="32" spans="1:7" x14ac:dyDescent="0.25">
      <c r="E32" s="10" t="s">
        <v>9</v>
      </c>
      <c r="F32" s="13">
        <v>143.72499999999999</v>
      </c>
      <c r="G32" s="12">
        <v>2.8744999999999998</v>
      </c>
    </row>
    <row r="33" spans="5:7" ht="15.75" x14ac:dyDescent="0.25">
      <c r="E33" s="20" t="s">
        <v>25</v>
      </c>
      <c r="F33" s="21">
        <f>SUM(F21:F32)</f>
        <v>1678.8529999999998</v>
      </c>
      <c r="G33" s="21">
        <f>SUM(G21:G32)</f>
        <v>33.577059999999996</v>
      </c>
    </row>
  </sheetData>
  <mergeCells count="6">
    <mergeCell ref="E2:G2"/>
    <mergeCell ref="E19:G19"/>
    <mergeCell ref="A2:C2"/>
    <mergeCell ref="A8:C8"/>
    <mergeCell ref="A1:K1"/>
    <mergeCell ref="I2:K2"/>
  </mergeCells>
  <pageMargins left="0.23622047244094491" right="0.23622047244094491" top="0.15748031496062992" bottom="0.15748031496062992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3" workbookViewId="0">
      <selection activeCell="E20" sqref="E20:G32"/>
    </sheetView>
  </sheetViews>
  <sheetFormatPr baseColWidth="10" defaultRowHeight="15" x14ac:dyDescent="0.25"/>
  <cols>
    <col min="1" max="1" width="14.28515625" customWidth="1"/>
    <col min="2" max="2" width="13.42578125" customWidth="1"/>
    <col min="3" max="3" width="16.5703125" customWidth="1"/>
    <col min="4" max="4" width="5.5703125" customWidth="1"/>
    <col min="5" max="5" width="17.28515625" customWidth="1"/>
    <col min="6" max="7" width="13.28515625" customWidth="1"/>
    <col min="8" max="8" width="5" customWidth="1"/>
    <col min="9" max="9" width="14" customWidth="1"/>
    <col min="10" max="10" width="13.28515625" customWidth="1"/>
    <col min="11" max="11" width="14.5703125" customWidth="1"/>
  </cols>
  <sheetData>
    <row r="1" spans="1:11" ht="51.75" customHeight="1" x14ac:dyDescent="0.25">
      <c r="A1" s="27" t="s">
        <v>67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0.75" customHeight="1" x14ac:dyDescent="0.25">
      <c r="A2" s="26" t="s">
        <v>36</v>
      </c>
      <c r="B2" s="26"/>
      <c r="C2" s="26"/>
      <c r="E2" s="26" t="s">
        <v>35</v>
      </c>
      <c r="F2" s="26"/>
      <c r="G2" s="26"/>
      <c r="I2" s="26" t="s">
        <v>68</v>
      </c>
      <c r="J2" s="26"/>
      <c r="K2" s="26"/>
    </row>
    <row r="3" spans="1:11" ht="32.25" customHeight="1" x14ac:dyDescent="0.25">
      <c r="A3" s="8" t="s">
        <v>0</v>
      </c>
      <c r="B3" s="8" t="s">
        <v>26</v>
      </c>
      <c r="C3" s="8" t="s">
        <v>24</v>
      </c>
      <c r="E3" s="8" t="s">
        <v>0</v>
      </c>
      <c r="F3" s="8" t="s">
        <v>26</v>
      </c>
      <c r="G3" s="8" t="s">
        <v>24</v>
      </c>
      <c r="I3" s="8" t="s">
        <v>0</v>
      </c>
      <c r="J3" s="8" t="s">
        <v>26</v>
      </c>
      <c r="K3" s="8" t="s">
        <v>24</v>
      </c>
    </row>
    <row r="4" spans="1:11" x14ac:dyDescent="0.25">
      <c r="A4" s="10" t="s">
        <v>9</v>
      </c>
      <c r="B4" s="11">
        <v>20.827999999999999</v>
      </c>
      <c r="C4" s="12">
        <v>0.41655999999999999</v>
      </c>
      <c r="E4" s="10" t="s">
        <v>10</v>
      </c>
      <c r="F4" s="13">
        <v>20.878</v>
      </c>
      <c r="G4" s="12">
        <v>0.41755999999999999</v>
      </c>
      <c r="I4" s="10" t="s">
        <v>10</v>
      </c>
      <c r="J4" s="13">
        <v>29.167000000000002</v>
      </c>
      <c r="K4" s="12">
        <v>0.58334000000000008</v>
      </c>
    </row>
    <row r="5" spans="1:11" ht="15.75" x14ac:dyDescent="0.25">
      <c r="A5" s="20" t="s">
        <v>25</v>
      </c>
      <c r="B5" s="21">
        <v>20.827999999999999</v>
      </c>
      <c r="C5" s="21">
        <v>0.41655999999999999</v>
      </c>
      <c r="E5" s="10" t="s">
        <v>11</v>
      </c>
      <c r="F5" s="13">
        <v>18.239999999999998</v>
      </c>
      <c r="G5" s="12">
        <v>0.36479999999999996</v>
      </c>
      <c r="I5" s="10" t="s">
        <v>11</v>
      </c>
      <c r="J5" s="13">
        <v>31.058</v>
      </c>
      <c r="K5" s="12">
        <v>0.62116000000000005</v>
      </c>
    </row>
    <row r="6" spans="1:11" x14ac:dyDescent="0.25">
      <c r="E6" s="10" t="s">
        <v>12</v>
      </c>
      <c r="F6" s="13">
        <v>23.202999999999996</v>
      </c>
      <c r="G6" s="12">
        <v>0.46405999999999992</v>
      </c>
      <c r="I6" s="10" t="s">
        <v>12</v>
      </c>
      <c r="J6" s="13">
        <v>27.056000000000001</v>
      </c>
      <c r="K6" s="12">
        <v>0.54112000000000005</v>
      </c>
    </row>
    <row r="7" spans="1:11" ht="33" customHeight="1" x14ac:dyDescent="0.25">
      <c r="A7" s="26" t="s">
        <v>33</v>
      </c>
      <c r="B7" s="26"/>
      <c r="C7" s="26"/>
      <c r="E7" s="10" t="s">
        <v>13</v>
      </c>
      <c r="F7" s="13">
        <v>26.896999999999998</v>
      </c>
      <c r="G7" s="12">
        <v>0.53793999999999997</v>
      </c>
      <c r="I7" s="10" t="s">
        <v>13</v>
      </c>
      <c r="J7" s="13">
        <v>26.135999999999996</v>
      </c>
      <c r="K7" s="12">
        <v>0.52271999999999996</v>
      </c>
    </row>
    <row r="8" spans="1:11" ht="24" x14ac:dyDescent="0.25">
      <c r="A8" s="8" t="s">
        <v>0</v>
      </c>
      <c r="B8" s="8" t="s">
        <v>26</v>
      </c>
      <c r="C8" s="8" t="s">
        <v>24</v>
      </c>
      <c r="E8" s="10" t="s">
        <v>14</v>
      </c>
      <c r="F8" s="13">
        <v>25.044999999999998</v>
      </c>
      <c r="G8" s="12">
        <v>0.50090000000000001</v>
      </c>
      <c r="I8" s="10" t="s">
        <v>14</v>
      </c>
      <c r="J8" s="13">
        <v>30.907000000000004</v>
      </c>
      <c r="K8" s="12">
        <v>0.61814000000000013</v>
      </c>
    </row>
    <row r="9" spans="1:11" x14ac:dyDescent="0.25">
      <c r="A9" s="10" t="s">
        <v>10</v>
      </c>
      <c r="B9" s="13">
        <v>26.668999999999997</v>
      </c>
      <c r="C9" s="12">
        <v>0.53337999999999997</v>
      </c>
      <c r="E9" s="10" t="s">
        <v>15</v>
      </c>
      <c r="F9" s="13">
        <v>23.52</v>
      </c>
      <c r="G9" s="12">
        <v>0.47039999999999998</v>
      </c>
      <c r="I9" s="10" t="s">
        <v>15</v>
      </c>
      <c r="J9" s="13">
        <v>28.644000000000002</v>
      </c>
      <c r="K9" s="12">
        <v>0.57288000000000006</v>
      </c>
    </row>
    <row r="10" spans="1:11" x14ac:dyDescent="0.25">
      <c r="A10" s="10" t="s">
        <v>11</v>
      </c>
      <c r="B10" s="13">
        <v>19.279</v>
      </c>
      <c r="C10" s="12">
        <v>0.38558000000000003</v>
      </c>
      <c r="E10" s="10" t="s">
        <v>16</v>
      </c>
      <c r="F10" s="13">
        <v>27.197000000000006</v>
      </c>
      <c r="G10" s="12">
        <v>0.54394000000000009</v>
      </c>
      <c r="I10" s="10" t="s">
        <v>16</v>
      </c>
      <c r="J10" s="13">
        <v>9.8919999999999995</v>
      </c>
      <c r="K10" s="12">
        <v>0.19783999999999999</v>
      </c>
    </row>
    <row r="11" spans="1:11" x14ac:dyDescent="0.25">
      <c r="A11" s="10" t="s">
        <v>12</v>
      </c>
      <c r="B11" s="13">
        <v>16.613</v>
      </c>
      <c r="C11" s="12">
        <v>0.33226</v>
      </c>
      <c r="E11" s="10" t="s">
        <v>17</v>
      </c>
      <c r="F11" s="13">
        <v>18.316000000000003</v>
      </c>
      <c r="G11" s="12">
        <v>0.36632000000000003</v>
      </c>
      <c r="I11" s="10" t="s">
        <v>17</v>
      </c>
      <c r="J11" s="13">
        <v>28.015000000000001</v>
      </c>
      <c r="K11" s="12">
        <v>0.19783999999999999</v>
      </c>
    </row>
    <row r="12" spans="1:11" x14ac:dyDescent="0.25">
      <c r="A12" s="10" t="s">
        <v>13</v>
      </c>
      <c r="B12" s="13">
        <v>13.660000000000002</v>
      </c>
      <c r="C12" s="12">
        <v>0.27320000000000005</v>
      </c>
      <c r="E12" s="10" t="s">
        <v>18</v>
      </c>
      <c r="F12" s="13">
        <v>21.254999999999999</v>
      </c>
      <c r="G12" s="12">
        <v>0.42509999999999998</v>
      </c>
      <c r="I12" s="10" t="s">
        <v>18</v>
      </c>
      <c r="J12" s="13">
        <v>20.658999999999999</v>
      </c>
      <c r="K12" s="12">
        <v>0.56030000000000002</v>
      </c>
    </row>
    <row r="13" spans="1:11" x14ac:dyDescent="0.25">
      <c r="A13" s="10" t="s">
        <v>14</v>
      </c>
      <c r="B13" s="13">
        <v>5.7809999999999997</v>
      </c>
      <c r="C13" s="12">
        <v>0.11562</v>
      </c>
      <c r="E13" s="10" t="s">
        <v>19</v>
      </c>
      <c r="F13" s="13">
        <v>19.973000000000003</v>
      </c>
      <c r="G13" s="12">
        <v>0.39946000000000004</v>
      </c>
      <c r="I13" s="10" t="s">
        <v>19</v>
      </c>
      <c r="J13" s="13">
        <v>25.687000000000001</v>
      </c>
      <c r="K13" s="12">
        <v>0.41317999999999999</v>
      </c>
    </row>
    <row r="14" spans="1:11" ht="15.75" x14ac:dyDescent="0.25">
      <c r="A14" s="10" t="s">
        <v>15</v>
      </c>
      <c r="B14" s="13">
        <v>15.952999999999998</v>
      </c>
      <c r="C14" s="12">
        <v>0.31905999999999995</v>
      </c>
      <c r="E14" s="10" t="s">
        <v>20</v>
      </c>
      <c r="F14" s="13">
        <v>26.905000000000008</v>
      </c>
      <c r="G14" s="12">
        <v>0.53810000000000013</v>
      </c>
      <c r="I14" s="20" t="s">
        <v>25</v>
      </c>
      <c r="J14" s="21">
        <f>SUM(J4:J13)</f>
        <v>257.221</v>
      </c>
      <c r="K14" s="21">
        <f>SUM(K4:K13)</f>
        <v>4.8285200000000001</v>
      </c>
    </row>
    <row r="15" spans="1:11" x14ac:dyDescent="0.25">
      <c r="A15" s="10" t="s">
        <v>16</v>
      </c>
      <c r="B15" s="13">
        <v>12.699</v>
      </c>
      <c r="C15" s="12">
        <v>0.25397999999999998</v>
      </c>
      <c r="E15" s="10" t="s">
        <v>9</v>
      </c>
      <c r="F15" s="13">
        <v>23.735999999999997</v>
      </c>
      <c r="G15" s="12">
        <v>0.47471999999999998</v>
      </c>
    </row>
    <row r="16" spans="1:11" ht="15.75" x14ac:dyDescent="0.25">
      <c r="A16" s="10" t="s">
        <v>17</v>
      </c>
      <c r="B16" s="13">
        <v>20.062999999999999</v>
      </c>
      <c r="C16" s="12">
        <v>0.40126000000000001</v>
      </c>
      <c r="E16" s="20" t="s">
        <v>25</v>
      </c>
      <c r="F16" s="21">
        <f>SUM(F4:F15)</f>
        <v>275.16500000000002</v>
      </c>
      <c r="G16" s="21">
        <f>SUM(G4:G15)</f>
        <v>5.5033000000000003</v>
      </c>
    </row>
    <row r="17" spans="1:7" x14ac:dyDescent="0.25">
      <c r="A17" s="10" t="s">
        <v>18</v>
      </c>
      <c r="B17" s="13">
        <v>20.534000000000002</v>
      </c>
      <c r="C17" s="12">
        <v>0.41068000000000005</v>
      </c>
    </row>
    <row r="18" spans="1:7" ht="24" customHeight="1" x14ac:dyDescent="0.25">
      <c r="A18" s="10" t="s">
        <v>19</v>
      </c>
      <c r="B18" s="13">
        <v>20.619000000000003</v>
      </c>
      <c r="C18" s="12">
        <v>0.41238000000000008</v>
      </c>
      <c r="E18" s="26" t="s">
        <v>34</v>
      </c>
      <c r="F18" s="26"/>
      <c r="G18" s="26"/>
    </row>
    <row r="19" spans="1:7" ht="24" x14ac:dyDescent="0.25">
      <c r="A19" s="10" t="s">
        <v>20</v>
      </c>
      <c r="B19" s="13">
        <v>17.961000000000002</v>
      </c>
      <c r="C19" s="12">
        <v>0.35922000000000004</v>
      </c>
      <c r="E19" s="8" t="s">
        <v>0</v>
      </c>
      <c r="F19" s="8" t="s">
        <v>26</v>
      </c>
      <c r="G19" s="8" t="s">
        <v>24</v>
      </c>
    </row>
    <row r="20" spans="1:7" x14ac:dyDescent="0.25">
      <c r="A20" s="10" t="s">
        <v>9</v>
      </c>
      <c r="B20" s="13">
        <v>19.033000000000001</v>
      </c>
      <c r="C20" s="12">
        <v>0.38066000000000005</v>
      </c>
      <c r="E20" s="10" t="s">
        <v>10</v>
      </c>
      <c r="F20" s="13">
        <v>23.256</v>
      </c>
      <c r="G20" s="12">
        <v>0.46512000000000003</v>
      </c>
    </row>
    <row r="21" spans="1:7" ht="15.75" x14ac:dyDescent="0.25">
      <c r="A21" s="20" t="s">
        <v>25</v>
      </c>
      <c r="B21" s="21">
        <f>SUM(B9:B20)</f>
        <v>208.86399999999998</v>
      </c>
      <c r="C21" s="21">
        <f>SUM(C9:C20)</f>
        <v>4.1772800000000005</v>
      </c>
      <c r="E21" s="10" t="s">
        <v>11</v>
      </c>
      <c r="F21" s="13">
        <v>22.333999999999996</v>
      </c>
      <c r="G21" s="12">
        <v>0.44667999999999991</v>
      </c>
    </row>
    <row r="22" spans="1:7" x14ac:dyDescent="0.25">
      <c r="A22" s="1"/>
      <c r="B22" s="5"/>
      <c r="C22" s="5"/>
      <c r="E22" s="10" t="s">
        <v>12</v>
      </c>
      <c r="F22" s="13">
        <v>22.37</v>
      </c>
      <c r="G22" s="12">
        <v>0.44740000000000002</v>
      </c>
    </row>
    <row r="23" spans="1:7" x14ac:dyDescent="0.25">
      <c r="E23" s="10" t="s">
        <v>13</v>
      </c>
      <c r="F23" s="13">
        <v>23.456999999999997</v>
      </c>
      <c r="G23" s="12">
        <v>0.46913999999999995</v>
      </c>
    </row>
    <row r="24" spans="1:7" x14ac:dyDescent="0.25">
      <c r="E24" s="10" t="s">
        <v>14</v>
      </c>
      <c r="F24" s="13">
        <v>24.509</v>
      </c>
      <c r="G24" s="12">
        <v>0.49018</v>
      </c>
    </row>
    <row r="25" spans="1:7" x14ac:dyDescent="0.25">
      <c r="E25" s="10" t="s">
        <v>15</v>
      </c>
      <c r="F25" s="13">
        <v>25.506</v>
      </c>
      <c r="G25" s="12">
        <v>0.51012000000000002</v>
      </c>
    </row>
    <row r="26" spans="1:7" x14ac:dyDescent="0.25">
      <c r="E26" s="10" t="s">
        <v>16</v>
      </c>
      <c r="F26" s="13">
        <v>18.829999999999998</v>
      </c>
      <c r="G26" s="12">
        <v>0.37659999999999999</v>
      </c>
    </row>
    <row r="27" spans="1:7" x14ac:dyDescent="0.25">
      <c r="E27" s="10" t="s">
        <v>17</v>
      </c>
      <c r="F27" s="13">
        <v>24.616</v>
      </c>
      <c r="G27" s="12">
        <v>0.37659999999999999</v>
      </c>
    </row>
    <row r="28" spans="1:7" x14ac:dyDescent="0.25">
      <c r="E28" s="10" t="s">
        <v>18</v>
      </c>
      <c r="F28" s="13">
        <v>24.099</v>
      </c>
      <c r="G28" s="12">
        <v>0.49231999999999998</v>
      </c>
    </row>
    <row r="29" spans="1:7" x14ac:dyDescent="0.25">
      <c r="E29" s="10" t="s">
        <v>19</v>
      </c>
      <c r="F29" s="13">
        <v>23.616</v>
      </c>
      <c r="G29" s="12">
        <v>0.48198000000000002</v>
      </c>
    </row>
    <row r="30" spans="1:7" x14ac:dyDescent="0.25">
      <c r="E30" s="10" t="s">
        <v>20</v>
      </c>
      <c r="F30" s="13">
        <v>26.803000000000001</v>
      </c>
      <c r="G30" s="12">
        <v>0.47232000000000002</v>
      </c>
    </row>
    <row r="31" spans="1:7" x14ac:dyDescent="0.25">
      <c r="E31" s="10" t="s">
        <v>9</v>
      </c>
      <c r="F31" s="13">
        <v>24.445</v>
      </c>
      <c r="G31" s="12">
        <v>0.53605999999999998</v>
      </c>
    </row>
    <row r="32" spans="1:7" ht="15.75" x14ac:dyDescent="0.25">
      <c r="E32" s="20" t="s">
        <v>25</v>
      </c>
      <c r="F32" s="21">
        <f>SUM(F20:F31)</f>
        <v>283.84099999999995</v>
      </c>
      <c r="G32" s="21">
        <f>SUM(G20:G31)</f>
        <v>5.5645199999999999</v>
      </c>
    </row>
    <row r="39" ht="28.5" customHeight="1" x14ac:dyDescent="0.25"/>
  </sheetData>
  <mergeCells count="6">
    <mergeCell ref="A2:C2"/>
    <mergeCell ref="A7:C7"/>
    <mergeCell ref="E2:G2"/>
    <mergeCell ref="E18:G18"/>
    <mergeCell ref="A1:K1"/>
    <mergeCell ref="I2:K2"/>
  </mergeCells>
  <pageMargins left="0.23622047244094491" right="0.23622047244094491" top="0.35433070866141736" bottom="0.35433070866141736" header="0.31496062992125984" footer="0.31496062992125984"/>
  <pageSetup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sqref="A1:XFD1"/>
    </sheetView>
  </sheetViews>
  <sheetFormatPr baseColWidth="10" defaultRowHeight="15" x14ac:dyDescent="0.25"/>
  <cols>
    <col min="1" max="1" width="18.5703125" customWidth="1"/>
    <col min="2" max="2" width="14.140625" customWidth="1"/>
    <col min="3" max="3" width="12.85546875" customWidth="1"/>
    <col min="4" max="4" width="4.28515625" customWidth="1"/>
    <col min="5" max="5" width="15.7109375" customWidth="1"/>
    <col min="6" max="6" width="15" customWidth="1"/>
    <col min="7" max="7" width="13.5703125" customWidth="1"/>
    <col min="8" max="8" width="5.7109375" customWidth="1"/>
    <col min="9" max="9" width="13.140625" customWidth="1"/>
    <col min="10" max="10" width="15.7109375" customWidth="1"/>
    <col min="11" max="11" width="12.85546875" customWidth="1"/>
  </cols>
  <sheetData>
    <row r="1" spans="1:11" ht="51.75" customHeight="1" x14ac:dyDescent="0.25">
      <c r="A1" s="27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4.5" customHeight="1" x14ac:dyDescent="0.25">
      <c r="A2" s="26" t="s">
        <v>31</v>
      </c>
      <c r="B2" s="26"/>
      <c r="C2" s="26"/>
      <c r="E2" s="26" t="s">
        <v>30</v>
      </c>
      <c r="F2" s="26"/>
      <c r="G2" s="26"/>
      <c r="I2" s="26" t="s">
        <v>66</v>
      </c>
      <c r="J2" s="26"/>
      <c r="K2" s="26"/>
    </row>
    <row r="3" spans="1:11" ht="24" x14ac:dyDescent="0.25">
      <c r="A3" s="8" t="s">
        <v>0</v>
      </c>
      <c r="B3" s="8" t="s">
        <v>26</v>
      </c>
      <c r="C3" s="8" t="s">
        <v>24</v>
      </c>
      <c r="E3" s="8" t="s">
        <v>0</v>
      </c>
      <c r="F3" s="8" t="s">
        <v>26</v>
      </c>
      <c r="G3" s="8" t="s">
        <v>24</v>
      </c>
      <c r="I3" s="8" t="s">
        <v>0</v>
      </c>
      <c r="J3" s="8" t="s">
        <v>26</v>
      </c>
      <c r="K3" s="8" t="s">
        <v>24</v>
      </c>
    </row>
    <row r="4" spans="1:11" x14ac:dyDescent="0.25">
      <c r="A4" s="10" t="s">
        <v>9</v>
      </c>
      <c r="B4" s="11">
        <v>23.516000000000002</v>
      </c>
      <c r="C4" s="12">
        <v>0.47032000000000007</v>
      </c>
      <c r="E4" s="10" t="s">
        <v>10</v>
      </c>
      <c r="F4" s="13">
        <v>22.966000000000001</v>
      </c>
      <c r="G4" s="12">
        <v>0.45932000000000001</v>
      </c>
      <c r="I4" s="10" t="s">
        <v>10</v>
      </c>
      <c r="J4" s="22">
        <v>29.203000000000003</v>
      </c>
      <c r="K4" s="12">
        <v>0.58406000000000002</v>
      </c>
    </row>
    <row r="5" spans="1:11" ht="15.75" x14ac:dyDescent="0.25">
      <c r="A5" s="20" t="s">
        <v>25</v>
      </c>
      <c r="B5" s="21">
        <v>23.516000000000002</v>
      </c>
      <c r="C5" s="21">
        <v>0.47032000000000007</v>
      </c>
      <c r="E5" s="10" t="s">
        <v>11</v>
      </c>
      <c r="F5" s="13">
        <v>19.295999999999999</v>
      </c>
      <c r="G5" s="12">
        <v>0.38591999999999999</v>
      </c>
      <c r="I5" s="10" t="s">
        <v>11</v>
      </c>
      <c r="J5" s="22">
        <v>26.708000000000002</v>
      </c>
      <c r="K5" s="12">
        <v>0.53416000000000008</v>
      </c>
    </row>
    <row r="6" spans="1:11" x14ac:dyDescent="0.25">
      <c r="E6" s="10" t="s">
        <v>12</v>
      </c>
      <c r="F6" s="13">
        <v>18.792000000000002</v>
      </c>
      <c r="G6" s="12">
        <v>0.37584000000000006</v>
      </c>
      <c r="I6" s="10" t="s">
        <v>12</v>
      </c>
      <c r="J6" s="22">
        <v>27.693999999999999</v>
      </c>
      <c r="K6" s="12">
        <v>0.55388000000000004</v>
      </c>
    </row>
    <row r="7" spans="1:11" ht="34.5" customHeight="1" x14ac:dyDescent="0.25">
      <c r="A7" s="26" t="s">
        <v>32</v>
      </c>
      <c r="B7" s="26"/>
      <c r="C7" s="26"/>
      <c r="E7" s="10" t="s">
        <v>13</v>
      </c>
      <c r="F7" s="13">
        <v>22.956</v>
      </c>
      <c r="G7" s="12">
        <v>0.45911999999999997</v>
      </c>
      <c r="I7" s="10" t="s">
        <v>13</v>
      </c>
      <c r="J7" s="13">
        <v>24.921999999999997</v>
      </c>
      <c r="K7" s="12">
        <v>0.49843999999999994</v>
      </c>
    </row>
    <row r="8" spans="1:11" ht="24" x14ac:dyDescent="0.25">
      <c r="A8" s="8" t="s">
        <v>0</v>
      </c>
      <c r="B8" s="8" t="s">
        <v>26</v>
      </c>
      <c r="C8" s="8" t="s">
        <v>24</v>
      </c>
      <c r="E8" s="10" t="s">
        <v>14</v>
      </c>
      <c r="F8" s="13">
        <v>20.91</v>
      </c>
      <c r="G8" s="12">
        <v>0.41820000000000002</v>
      </c>
      <c r="I8" s="10" t="s">
        <v>14</v>
      </c>
      <c r="J8" s="13">
        <v>26.180000000000003</v>
      </c>
      <c r="K8" s="12">
        <v>0.52360000000000007</v>
      </c>
    </row>
    <row r="9" spans="1:11" x14ac:dyDescent="0.25">
      <c r="A9" s="10" t="s">
        <v>10</v>
      </c>
      <c r="B9" s="13">
        <v>24.134999999999998</v>
      </c>
      <c r="C9" s="12">
        <v>0.48269999999999996</v>
      </c>
      <c r="E9" s="10" t="s">
        <v>15</v>
      </c>
      <c r="F9" s="13">
        <v>25.505999999999997</v>
      </c>
      <c r="G9" s="12">
        <v>0.51011999999999991</v>
      </c>
      <c r="I9" s="10" t="s">
        <v>15</v>
      </c>
      <c r="J9" s="13">
        <v>28.750000000000004</v>
      </c>
      <c r="K9" s="12">
        <v>0.57500000000000007</v>
      </c>
    </row>
    <row r="10" spans="1:11" x14ac:dyDescent="0.25">
      <c r="A10" s="10" t="s">
        <v>11</v>
      </c>
      <c r="B10" s="13">
        <v>23.230999999999995</v>
      </c>
      <c r="C10" s="12">
        <v>0.46461999999999992</v>
      </c>
      <c r="E10" s="10" t="s">
        <v>16</v>
      </c>
      <c r="F10" s="13">
        <v>23.087000000000003</v>
      </c>
      <c r="G10" s="12">
        <v>0.46174000000000009</v>
      </c>
      <c r="I10" s="10" t="s">
        <v>16</v>
      </c>
      <c r="J10" s="22">
        <v>27.656999999999996</v>
      </c>
      <c r="K10" s="12">
        <v>0.55313999999999997</v>
      </c>
    </row>
    <row r="11" spans="1:11" x14ac:dyDescent="0.25">
      <c r="A11" s="10" t="s">
        <v>12</v>
      </c>
      <c r="B11" s="13">
        <v>20.143999999999998</v>
      </c>
      <c r="C11" s="12">
        <v>0.40287999999999996</v>
      </c>
      <c r="E11" s="10" t="s">
        <v>17</v>
      </c>
      <c r="F11" s="13">
        <v>23.630999999999997</v>
      </c>
      <c r="G11" s="12">
        <v>0.47261999999999993</v>
      </c>
      <c r="I11" s="10" t="s">
        <v>17</v>
      </c>
      <c r="J11" s="13">
        <v>29.173000000000002</v>
      </c>
      <c r="K11" s="12">
        <v>0.58346000000000009</v>
      </c>
    </row>
    <row r="12" spans="1:11" x14ac:dyDescent="0.25">
      <c r="A12" s="10" t="s">
        <v>13</v>
      </c>
      <c r="B12" s="13">
        <v>15.96</v>
      </c>
      <c r="C12" s="12">
        <v>0.31920000000000004</v>
      </c>
      <c r="E12" s="10" t="s">
        <v>18</v>
      </c>
      <c r="F12" s="13">
        <v>25.801000000000002</v>
      </c>
      <c r="G12" s="12">
        <v>0.51602000000000003</v>
      </c>
      <c r="I12" s="10" t="s">
        <v>18</v>
      </c>
      <c r="J12" s="13">
        <v>22.205499999999997</v>
      </c>
      <c r="K12" s="12">
        <v>0.44410999999999995</v>
      </c>
    </row>
    <row r="13" spans="1:11" x14ac:dyDescent="0.25">
      <c r="A13" s="10" t="s">
        <v>14</v>
      </c>
      <c r="B13" s="13">
        <v>6.2039999999999997</v>
      </c>
      <c r="C13" s="12">
        <v>0.12408</v>
      </c>
      <c r="E13" s="10" t="s">
        <v>19</v>
      </c>
      <c r="F13" s="13">
        <v>22.434999999999995</v>
      </c>
      <c r="G13" s="12">
        <v>0.44869999999999993</v>
      </c>
      <c r="I13" s="10" t="s">
        <v>19</v>
      </c>
      <c r="J13" s="13">
        <v>29.404000000000003</v>
      </c>
      <c r="K13" s="12">
        <v>0.58808000000000005</v>
      </c>
    </row>
    <row r="14" spans="1:11" ht="15.75" x14ac:dyDescent="0.25">
      <c r="A14" s="10" t="s">
        <v>15</v>
      </c>
      <c r="B14" s="13">
        <v>15.62</v>
      </c>
      <c r="C14" s="12">
        <v>0.31240000000000001</v>
      </c>
      <c r="E14" s="10" t="s">
        <v>20</v>
      </c>
      <c r="F14" s="13">
        <v>20.535</v>
      </c>
      <c r="G14" s="12">
        <v>0.41070000000000001</v>
      </c>
      <c r="I14" s="20" t="s">
        <v>25</v>
      </c>
      <c r="J14" s="21">
        <f>SUM(J4:J13)</f>
        <v>271.8965</v>
      </c>
      <c r="K14" s="21">
        <f>SUM(K4:K13)</f>
        <v>5.4379299999999997</v>
      </c>
    </row>
    <row r="15" spans="1:11" x14ac:dyDescent="0.25">
      <c r="A15" s="10" t="s">
        <v>16</v>
      </c>
      <c r="B15" s="13">
        <v>0</v>
      </c>
      <c r="C15" s="12">
        <v>0</v>
      </c>
      <c r="E15" s="10" t="s">
        <v>9</v>
      </c>
      <c r="F15" s="13">
        <v>23.788</v>
      </c>
      <c r="G15" s="12">
        <v>0.47576000000000002</v>
      </c>
    </row>
    <row r="16" spans="1:11" ht="15.75" x14ac:dyDescent="0.25">
      <c r="A16" s="10" t="s">
        <v>17</v>
      </c>
      <c r="B16" s="13">
        <v>27.244000000000014</v>
      </c>
      <c r="C16" s="12">
        <v>0.54488000000000025</v>
      </c>
      <c r="E16" s="20" t="s">
        <v>25</v>
      </c>
      <c r="F16" s="21">
        <f>SUM(F4:F15)</f>
        <v>269.70299999999997</v>
      </c>
      <c r="G16" s="21">
        <f>SUM(G4:G15)</f>
        <v>5.3940600000000005</v>
      </c>
    </row>
    <row r="17" spans="1:7" x14ac:dyDescent="0.25">
      <c r="A17" s="10" t="s">
        <v>18</v>
      </c>
      <c r="B17" s="13">
        <v>21.175999999999998</v>
      </c>
      <c r="C17" s="12">
        <v>0.42351999999999995</v>
      </c>
    </row>
    <row r="18" spans="1:7" ht="28.5" customHeight="1" x14ac:dyDescent="0.25">
      <c r="A18" s="10" t="s">
        <v>19</v>
      </c>
      <c r="B18" s="13">
        <v>24.716000000000001</v>
      </c>
      <c r="C18" s="12">
        <v>0.49432000000000004</v>
      </c>
      <c r="E18" s="26" t="s">
        <v>29</v>
      </c>
      <c r="F18" s="26"/>
      <c r="G18" s="26"/>
    </row>
    <row r="19" spans="1:7" ht="24" x14ac:dyDescent="0.25">
      <c r="A19" s="10" t="s">
        <v>20</v>
      </c>
      <c r="B19" s="13">
        <v>20.114999999999998</v>
      </c>
      <c r="C19" s="12">
        <v>0.40229999999999999</v>
      </c>
      <c r="E19" s="8" t="s">
        <v>0</v>
      </c>
      <c r="F19" s="8" t="s">
        <v>26</v>
      </c>
      <c r="G19" s="8" t="s">
        <v>24</v>
      </c>
    </row>
    <row r="20" spans="1:7" x14ac:dyDescent="0.25">
      <c r="A20" s="10" t="s">
        <v>9</v>
      </c>
      <c r="B20" s="13">
        <v>20.975000000000001</v>
      </c>
      <c r="C20" s="12">
        <v>0.41950000000000004</v>
      </c>
      <c r="E20" s="10" t="s">
        <v>10</v>
      </c>
      <c r="F20" s="13">
        <v>25.863</v>
      </c>
      <c r="G20" s="12">
        <v>0.51726000000000005</v>
      </c>
    </row>
    <row r="21" spans="1:7" ht="15.75" x14ac:dyDescent="0.25">
      <c r="A21" s="20" t="s">
        <v>25</v>
      </c>
      <c r="B21" s="21">
        <f>SUM(B9:B20)</f>
        <v>219.52</v>
      </c>
      <c r="C21" s="21">
        <f>SUM(C9:C20)</f>
        <v>4.3903999999999996</v>
      </c>
      <c r="E21" s="10" t="s">
        <v>11</v>
      </c>
      <c r="F21" s="13">
        <v>27.912000000000003</v>
      </c>
      <c r="G21" s="12">
        <v>0.55824000000000007</v>
      </c>
    </row>
    <row r="22" spans="1:7" x14ac:dyDescent="0.25">
      <c r="A22" s="1"/>
      <c r="B22" s="5"/>
      <c r="C22" s="5"/>
      <c r="E22" s="10" t="s">
        <v>12</v>
      </c>
      <c r="F22" s="13">
        <v>25.269999999999996</v>
      </c>
      <c r="G22" s="12">
        <v>0.50539999999999996</v>
      </c>
    </row>
    <row r="23" spans="1:7" x14ac:dyDescent="0.25">
      <c r="A23" s="1"/>
      <c r="B23" s="5"/>
      <c r="C23" s="5"/>
      <c r="E23" s="10" t="s">
        <v>13</v>
      </c>
      <c r="F23" s="13">
        <v>21.436000000000003</v>
      </c>
      <c r="G23" s="12">
        <v>0.4287200000000001</v>
      </c>
    </row>
    <row r="24" spans="1:7" x14ac:dyDescent="0.25">
      <c r="E24" s="10" t="s">
        <v>14</v>
      </c>
      <c r="F24" s="13">
        <v>22.326000000000001</v>
      </c>
      <c r="G24" s="12">
        <v>0.44652000000000003</v>
      </c>
    </row>
    <row r="25" spans="1:7" x14ac:dyDescent="0.25">
      <c r="E25" s="10" t="s">
        <v>15</v>
      </c>
      <c r="F25" s="13">
        <v>25.574999999999999</v>
      </c>
      <c r="G25" s="12">
        <v>0.51149999999999995</v>
      </c>
    </row>
    <row r="26" spans="1:7" x14ac:dyDescent="0.25">
      <c r="E26" s="10" t="s">
        <v>16</v>
      </c>
      <c r="F26" s="13">
        <v>18.442</v>
      </c>
      <c r="G26" s="12">
        <v>0.36884</v>
      </c>
    </row>
    <row r="27" spans="1:7" x14ac:dyDescent="0.25">
      <c r="E27" s="10" t="s">
        <v>17</v>
      </c>
      <c r="F27" s="13">
        <v>23.773</v>
      </c>
      <c r="G27" s="12">
        <v>0.47545999999999999</v>
      </c>
    </row>
    <row r="28" spans="1:7" x14ac:dyDescent="0.25">
      <c r="E28" s="10" t="s">
        <v>18</v>
      </c>
      <c r="F28" s="13">
        <v>23.681999999999999</v>
      </c>
      <c r="G28" s="12">
        <v>0.47364000000000001</v>
      </c>
    </row>
    <row r="29" spans="1:7" x14ac:dyDescent="0.25">
      <c r="E29" s="10" t="s">
        <v>19</v>
      </c>
      <c r="F29" s="13">
        <v>4.43</v>
      </c>
      <c r="G29" s="12">
        <v>8.8599999999999998E-2</v>
      </c>
    </row>
    <row r="30" spans="1:7" x14ac:dyDescent="0.25">
      <c r="E30" s="10" t="s">
        <v>20</v>
      </c>
      <c r="F30" s="13">
        <v>23.152999999999999</v>
      </c>
      <c r="G30" s="12">
        <v>0.46305999999999997</v>
      </c>
    </row>
    <row r="31" spans="1:7" x14ac:dyDescent="0.25">
      <c r="E31" s="10" t="s">
        <v>9</v>
      </c>
      <c r="F31" s="13">
        <v>26.39</v>
      </c>
      <c r="G31" s="12">
        <v>0.52780000000000005</v>
      </c>
    </row>
    <row r="32" spans="1:7" ht="15.75" x14ac:dyDescent="0.25">
      <c r="E32" s="20" t="s">
        <v>25</v>
      </c>
      <c r="F32" s="21">
        <f>SUM(F20:F31)</f>
        <v>268.25200000000001</v>
      </c>
      <c r="G32" s="21">
        <f>SUM(G20:G31)</f>
        <v>5.3650399999999996</v>
      </c>
    </row>
    <row r="42" ht="29.25" customHeight="1" x14ac:dyDescent="0.25"/>
  </sheetData>
  <mergeCells count="6">
    <mergeCell ref="A7:C7"/>
    <mergeCell ref="A2:C2"/>
    <mergeCell ref="E2:G2"/>
    <mergeCell ref="E18:G18"/>
    <mergeCell ref="A1:K1"/>
    <mergeCell ref="I2:K2"/>
  </mergeCells>
  <pageMargins left="0.23622047244094491" right="0.23622047244094491" top="0.19685039370078741" bottom="0.15748031496062992" header="0.31496062992125984" footer="0.31496062992125984"/>
  <pageSetup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sqref="A1:XFD1"/>
    </sheetView>
  </sheetViews>
  <sheetFormatPr baseColWidth="10" defaultRowHeight="15" x14ac:dyDescent="0.25"/>
  <cols>
    <col min="1" max="1" width="17" customWidth="1"/>
    <col min="2" max="2" width="18.5703125" customWidth="1"/>
    <col min="3" max="3" width="11.7109375" bestFit="1" customWidth="1"/>
    <col min="4" max="4" width="5.7109375" customWidth="1"/>
    <col min="5" max="5" width="14" customWidth="1"/>
    <col min="6" max="6" width="12.85546875" customWidth="1"/>
    <col min="7" max="7" width="13" customWidth="1"/>
    <col min="8" max="8" width="5.28515625" customWidth="1"/>
    <col min="9" max="9" width="14.85546875" customWidth="1"/>
    <col min="10" max="10" width="13.85546875" customWidth="1"/>
  </cols>
  <sheetData>
    <row r="1" spans="1:11" ht="54.75" customHeight="1" x14ac:dyDescent="0.25">
      <c r="A1" s="27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5.25" customHeight="1" x14ac:dyDescent="0.25">
      <c r="A2" s="29" t="s">
        <v>27</v>
      </c>
      <c r="B2" s="30"/>
      <c r="C2" s="31"/>
      <c r="E2" s="29" t="s">
        <v>63</v>
      </c>
      <c r="F2" s="30"/>
      <c r="G2" s="31"/>
      <c r="I2" s="29" t="s">
        <v>64</v>
      </c>
      <c r="J2" s="30"/>
      <c r="K2" s="31"/>
    </row>
    <row r="3" spans="1:11" ht="24" x14ac:dyDescent="0.25">
      <c r="A3" s="8" t="s">
        <v>0</v>
      </c>
      <c r="B3" s="8" t="s">
        <v>26</v>
      </c>
      <c r="C3" s="8" t="s">
        <v>24</v>
      </c>
      <c r="E3" s="8" t="s">
        <v>0</v>
      </c>
      <c r="F3" s="8" t="s">
        <v>26</v>
      </c>
      <c r="G3" s="8" t="s">
        <v>24</v>
      </c>
      <c r="I3" s="8" t="s">
        <v>0</v>
      </c>
      <c r="J3" s="8" t="s">
        <v>26</v>
      </c>
      <c r="K3" s="8" t="s">
        <v>24</v>
      </c>
    </row>
    <row r="4" spans="1:11" x14ac:dyDescent="0.25">
      <c r="A4" s="18" t="s">
        <v>9</v>
      </c>
      <c r="B4" s="18">
        <v>17.138000000000002</v>
      </c>
      <c r="C4" s="19">
        <f>B4*2%</f>
        <v>0.34276000000000006</v>
      </c>
      <c r="E4" s="10" t="s">
        <v>10</v>
      </c>
      <c r="F4" s="13">
        <v>20.492000000000001</v>
      </c>
      <c r="G4" s="12">
        <f t="shared" ref="G4:G15" si="0">F4*2%</f>
        <v>0.40984000000000004</v>
      </c>
      <c r="I4" s="10" t="s">
        <v>10</v>
      </c>
      <c r="J4" s="13">
        <v>26.077999999999996</v>
      </c>
      <c r="K4" s="12">
        <v>0.52155999999999991</v>
      </c>
    </row>
    <row r="5" spans="1:11" ht="15.75" x14ac:dyDescent="0.25">
      <c r="A5" s="20" t="s">
        <v>25</v>
      </c>
      <c r="B5" s="21">
        <f>SUM(B4)</f>
        <v>17.138000000000002</v>
      </c>
      <c r="C5" s="21">
        <f>SUM(C4)</f>
        <v>0.34276000000000006</v>
      </c>
      <c r="E5" s="10" t="s">
        <v>11</v>
      </c>
      <c r="F5" s="13">
        <v>20.480999999999998</v>
      </c>
      <c r="G5" s="12">
        <f t="shared" si="0"/>
        <v>0.40961999999999998</v>
      </c>
      <c r="I5" s="10" t="s">
        <v>11</v>
      </c>
      <c r="J5" s="13">
        <v>24.014999999999997</v>
      </c>
      <c r="K5" s="12">
        <v>0.48029999999999995</v>
      </c>
    </row>
    <row r="6" spans="1:11" x14ac:dyDescent="0.25">
      <c r="E6" s="10" t="s">
        <v>12</v>
      </c>
      <c r="F6" s="13">
        <v>16.697000000000003</v>
      </c>
      <c r="G6" s="12">
        <f t="shared" si="0"/>
        <v>0.33394000000000007</v>
      </c>
      <c r="I6" s="10" t="s">
        <v>12</v>
      </c>
      <c r="J6" s="13">
        <v>23.96</v>
      </c>
      <c r="K6" s="12">
        <v>0.47920000000000001</v>
      </c>
    </row>
    <row r="7" spans="1:11" ht="28.5" customHeight="1" x14ac:dyDescent="0.25">
      <c r="A7" s="29" t="s">
        <v>28</v>
      </c>
      <c r="B7" s="30"/>
      <c r="C7" s="31"/>
      <c r="E7" s="10" t="s">
        <v>13</v>
      </c>
      <c r="F7" s="13">
        <v>23.565000000000001</v>
      </c>
      <c r="G7" s="12">
        <f t="shared" si="0"/>
        <v>0.47130000000000005</v>
      </c>
      <c r="I7" s="10" t="s">
        <v>13</v>
      </c>
      <c r="J7" s="13">
        <v>26.593000000000004</v>
      </c>
      <c r="K7" s="12">
        <v>0.53186000000000011</v>
      </c>
    </row>
    <row r="8" spans="1:11" ht="24" x14ac:dyDescent="0.25">
      <c r="A8" s="8" t="s">
        <v>0</v>
      </c>
      <c r="B8" s="8" t="s">
        <v>26</v>
      </c>
      <c r="C8" s="8" t="s">
        <v>24</v>
      </c>
      <c r="E8" s="10" t="s">
        <v>14</v>
      </c>
      <c r="F8" s="13">
        <v>19.619</v>
      </c>
      <c r="G8" s="12">
        <f t="shared" si="0"/>
        <v>0.39238000000000001</v>
      </c>
      <c r="I8" s="10" t="s">
        <v>14</v>
      </c>
      <c r="J8" s="13">
        <v>24.619</v>
      </c>
      <c r="K8" s="12">
        <v>0.49237999999999998</v>
      </c>
    </row>
    <row r="9" spans="1:11" x14ac:dyDescent="0.25">
      <c r="A9" s="10" t="s">
        <v>10</v>
      </c>
      <c r="B9" s="13">
        <v>20.904</v>
      </c>
      <c r="C9" s="12">
        <f t="shared" ref="C9:C20" si="1">B9*2%</f>
        <v>0.41808000000000001</v>
      </c>
      <c r="E9" s="10" t="s">
        <v>15</v>
      </c>
      <c r="F9" s="13">
        <v>26.898000000000003</v>
      </c>
      <c r="G9" s="12">
        <f t="shared" si="0"/>
        <v>0.5379600000000001</v>
      </c>
      <c r="I9" s="10" t="s">
        <v>15</v>
      </c>
      <c r="J9" s="13">
        <v>24.562000000000001</v>
      </c>
      <c r="K9" s="12">
        <v>0.49124000000000001</v>
      </c>
    </row>
    <row r="10" spans="1:11" x14ac:dyDescent="0.25">
      <c r="A10" s="10" t="s">
        <v>11</v>
      </c>
      <c r="B10" s="13">
        <v>21.979999999999997</v>
      </c>
      <c r="C10" s="12">
        <f t="shared" si="1"/>
        <v>0.43959999999999994</v>
      </c>
      <c r="E10" s="10" t="s">
        <v>16</v>
      </c>
      <c r="F10" s="13">
        <v>22.242999999999999</v>
      </c>
      <c r="G10" s="12">
        <f t="shared" si="0"/>
        <v>0.44485999999999998</v>
      </c>
      <c r="I10" s="10" t="s">
        <v>16</v>
      </c>
      <c r="J10" s="13">
        <v>23.542000000000002</v>
      </c>
      <c r="K10" s="12">
        <v>0.47084000000000004</v>
      </c>
    </row>
    <row r="11" spans="1:11" x14ac:dyDescent="0.25">
      <c r="A11" s="10" t="s">
        <v>12</v>
      </c>
      <c r="B11" s="13">
        <v>17.118000000000002</v>
      </c>
      <c r="C11" s="12">
        <f t="shared" si="1"/>
        <v>0.34236000000000005</v>
      </c>
      <c r="E11" s="10" t="s">
        <v>17</v>
      </c>
      <c r="F11" s="13">
        <v>21.811000000000003</v>
      </c>
      <c r="G11" s="12">
        <f t="shared" si="0"/>
        <v>0.43622000000000005</v>
      </c>
      <c r="I11" s="10" t="s">
        <v>17</v>
      </c>
      <c r="J11" s="13">
        <v>30.39</v>
      </c>
      <c r="K11" s="12">
        <v>0.60780000000000001</v>
      </c>
    </row>
    <row r="12" spans="1:11" x14ac:dyDescent="0.25">
      <c r="A12" s="10" t="s">
        <v>13</v>
      </c>
      <c r="B12" s="13">
        <v>10.839</v>
      </c>
      <c r="C12" s="12">
        <f t="shared" si="1"/>
        <v>0.21678</v>
      </c>
      <c r="E12" s="10" t="s">
        <v>18</v>
      </c>
      <c r="F12" s="13">
        <v>23.623999999999999</v>
      </c>
      <c r="G12" s="12">
        <f t="shared" si="0"/>
        <v>0.47248000000000001</v>
      </c>
      <c r="I12" s="10" t="s">
        <v>18</v>
      </c>
      <c r="J12" s="13">
        <v>20.375999999999998</v>
      </c>
      <c r="K12" s="12">
        <v>0.40751999999999994</v>
      </c>
    </row>
    <row r="13" spans="1:11" x14ac:dyDescent="0.25">
      <c r="A13" s="10" t="s">
        <v>14</v>
      </c>
      <c r="B13" s="13">
        <v>2.99</v>
      </c>
      <c r="C13" s="12">
        <f t="shared" si="1"/>
        <v>5.9800000000000006E-2</v>
      </c>
      <c r="E13" s="10" t="s">
        <v>19</v>
      </c>
      <c r="F13" s="13">
        <v>21.962</v>
      </c>
      <c r="G13" s="12">
        <f t="shared" si="0"/>
        <v>0.43924000000000002</v>
      </c>
      <c r="I13" s="10" t="s">
        <v>19</v>
      </c>
      <c r="J13" s="13">
        <v>30.112000000000002</v>
      </c>
      <c r="K13" s="12">
        <v>0.60224</v>
      </c>
    </row>
    <row r="14" spans="1:11" ht="15.75" x14ac:dyDescent="0.25">
      <c r="A14" s="10" t="s">
        <v>15</v>
      </c>
      <c r="B14" s="13">
        <v>22.861999999999995</v>
      </c>
      <c r="C14" s="12">
        <f t="shared" si="1"/>
        <v>0.45723999999999992</v>
      </c>
      <c r="E14" s="10" t="s">
        <v>20</v>
      </c>
      <c r="F14" s="13">
        <v>25.46</v>
      </c>
      <c r="G14" s="12">
        <f t="shared" si="0"/>
        <v>0.50919999999999999</v>
      </c>
      <c r="I14" s="20" t="s">
        <v>25</v>
      </c>
      <c r="J14" s="21">
        <f>SUM(J4:J13)</f>
        <v>254.24700000000001</v>
      </c>
      <c r="K14" s="21">
        <f>SUM(K4:K13)</f>
        <v>5.0849399999999996</v>
      </c>
    </row>
    <row r="15" spans="1:11" x14ac:dyDescent="0.25">
      <c r="A15" s="10" t="s">
        <v>16</v>
      </c>
      <c r="B15" s="13">
        <v>24.205999999999996</v>
      </c>
      <c r="C15" s="12">
        <f t="shared" si="1"/>
        <v>0.48411999999999994</v>
      </c>
      <c r="E15" s="10" t="s">
        <v>9</v>
      </c>
      <c r="F15" s="13">
        <v>21.140000000000004</v>
      </c>
      <c r="G15" s="12">
        <f t="shared" si="0"/>
        <v>0.42280000000000006</v>
      </c>
    </row>
    <row r="16" spans="1:11" ht="15.75" x14ac:dyDescent="0.25">
      <c r="A16" s="10" t="s">
        <v>17</v>
      </c>
      <c r="B16" s="13">
        <v>21.815999999999999</v>
      </c>
      <c r="C16" s="12">
        <f t="shared" si="1"/>
        <v>0.43631999999999999</v>
      </c>
      <c r="E16" s="20" t="s">
        <v>25</v>
      </c>
      <c r="F16" s="21">
        <f>SUM(F4:F15)</f>
        <v>263.99200000000002</v>
      </c>
      <c r="G16" s="21">
        <f>SUM(G4:G15)</f>
        <v>5.2798400000000001</v>
      </c>
    </row>
    <row r="17" spans="1:13" x14ac:dyDescent="0.25">
      <c r="A17" s="10" t="s">
        <v>18</v>
      </c>
      <c r="B17" s="13">
        <v>20.214999999999996</v>
      </c>
      <c r="C17" s="12">
        <f t="shared" si="1"/>
        <v>0.40429999999999994</v>
      </c>
      <c r="M17" t="s">
        <v>60</v>
      </c>
    </row>
    <row r="18" spans="1:13" ht="35.25" customHeight="1" x14ac:dyDescent="0.25">
      <c r="A18" s="10" t="s">
        <v>19</v>
      </c>
      <c r="B18" s="13">
        <v>19.98</v>
      </c>
      <c r="C18" s="12">
        <f t="shared" si="1"/>
        <v>0.39960000000000001</v>
      </c>
      <c r="E18" s="29" t="s">
        <v>65</v>
      </c>
      <c r="F18" s="30"/>
      <c r="G18" s="31"/>
    </row>
    <row r="19" spans="1:13" ht="24" x14ac:dyDescent="0.25">
      <c r="A19" s="10" t="s">
        <v>20</v>
      </c>
      <c r="B19" s="13">
        <v>18.363000000000003</v>
      </c>
      <c r="C19" s="12">
        <f t="shared" si="1"/>
        <v>0.36726000000000009</v>
      </c>
      <c r="E19" s="8" t="s">
        <v>0</v>
      </c>
      <c r="F19" s="8" t="s">
        <v>26</v>
      </c>
      <c r="G19" s="8" t="s">
        <v>24</v>
      </c>
    </row>
    <row r="20" spans="1:13" x14ac:dyDescent="0.25">
      <c r="A20" s="10" t="s">
        <v>9</v>
      </c>
      <c r="B20" s="13">
        <v>19.307999999999996</v>
      </c>
      <c r="C20" s="12">
        <f t="shared" si="1"/>
        <v>0.38615999999999995</v>
      </c>
      <c r="E20" s="10" t="s">
        <v>10</v>
      </c>
      <c r="F20" s="13">
        <v>21.619</v>
      </c>
      <c r="G20" s="12">
        <v>0.43237999999999999</v>
      </c>
    </row>
    <row r="21" spans="1:13" ht="15.75" x14ac:dyDescent="0.25">
      <c r="A21" s="20" t="s">
        <v>25</v>
      </c>
      <c r="B21" s="21">
        <f>SUM(B9:B20)</f>
        <v>220.58099999999999</v>
      </c>
      <c r="C21" s="21">
        <f>SUM(C9:C20)</f>
        <v>4.4116200000000001</v>
      </c>
      <c r="E21" s="10" t="s">
        <v>11</v>
      </c>
      <c r="F21" s="13">
        <v>24.537000000000003</v>
      </c>
      <c r="G21" s="12">
        <v>0.49074000000000007</v>
      </c>
    </row>
    <row r="22" spans="1:13" x14ac:dyDescent="0.25">
      <c r="A22" s="1"/>
      <c r="B22" s="5"/>
      <c r="C22" s="5"/>
      <c r="E22" s="10" t="s">
        <v>12</v>
      </c>
      <c r="F22" s="13">
        <v>21.070999999999998</v>
      </c>
      <c r="G22" s="12">
        <v>0.42141999999999996</v>
      </c>
    </row>
    <row r="23" spans="1:13" x14ac:dyDescent="0.25">
      <c r="A23" s="1"/>
      <c r="B23" s="5"/>
      <c r="C23" s="5"/>
      <c r="E23" s="10" t="s">
        <v>13</v>
      </c>
      <c r="F23" s="13">
        <v>21.638999999999999</v>
      </c>
      <c r="G23" s="12">
        <v>0.43278</v>
      </c>
    </row>
    <row r="24" spans="1:13" x14ac:dyDescent="0.25">
      <c r="E24" s="10" t="s">
        <v>14</v>
      </c>
      <c r="F24" s="13">
        <v>19.335000000000001</v>
      </c>
      <c r="G24" s="12">
        <v>0.38670000000000004</v>
      </c>
    </row>
    <row r="25" spans="1:13" x14ac:dyDescent="0.25">
      <c r="E25" s="10" t="s">
        <v>15</v>
      </c>
      <c r="F25" s="13">
        <v>19.922999999999998</v>
      </c>
      <c r="G25" s="12">
        <v>0.39845999999999998</v>
      </c>
    </row>
    <row r="26" spans="1:13" x14ac:dyDescent="0.25">
      <c r="E26" s="10" t="s">
        <v>16</v>
      </c>
      <c r="F26" s="13">
        <v>14.977</v>
      </c>
      <c r="G26" s="12">
        <v>0.29954000000000003</v>
      </c>
    </row>
    <row r="27" spans="1:13" x14ac:dyDescent="0.25">
      <c r="E27" s="10" t="s">
        <v>17</v>
      </c>
      <c r="F27" s="13">
        <v>22.702999999999999</v>
      </c>
      <c r="G27" s="12">
        <v>0.45406000000000002</v>
      </c>
    </row>
    <row r="28" spans="1:13" x14ac:dyDescent="0.25">
      <c r="E28" s="10" t="s">
        <v>18</v>
      </c>
      <c r="F28" s="13">
        <v>23.904</v>
      </c>
      <c r="G28" s="12">
        <v>0.47808</v>
      </c>
    </row>
    <row r="29" spans="1:13" x14ac:dyDescent="0.25">
      <c r="E29" s="10" t="s">
        <v>19</v>
      </c>
      <c r="F29" s="13">
        <v>4.0599999999999996</v>
      </c>
      <c r="G29" s="12">
        <v>8.1199999999999994E-2</v>
      </c>
    </row>
    <row r="30" spans="1:13" x14ac:dyDescent="0.25">
      <c r="E30" s="10" t="s">
        <v>20</v>
      </c>
      <c r="F30" s="13">
        <v>21.396999999999998</v>
      </c>
      <c r="G30" s="12">
        <v>0.42793999999999999</v>
      </c>
    </row>
    <row r="31" spans="1:13" x14ac:dyDescent="0.25">
      <c r="E31" s="10" t="s">
        <v>9</v>
      </c>
      <c r="F31" s="13">
        <v>21.053999999999998</v>
      </c>
      <c r="G31" s="12">
        <v>0.42107999999999995</v>
      </c>
    </row>
    <row r="32" spans="1:13" ht="15.75" x14ac:dyDescent="0.25">
      <c r="E32" s="20" t="s">
        <v>25</v>
      </c>
      <c r="F32" s="21">
        <f>SUM(F20:F31)</f>
        <v>236.21899999999999</v>
      </c>
      <c r="G32" s="21">
        <f>SUM(G20:G31)</f>
        <v>4.72438</v>
      </c>
    </row>
    <row r="41" ht="31.5" customHeight="1" x14ac:dyDescent="0.25"/>
  </sheetData>
  <mergeCells count="6">
    <mergeCell ref="I2:K2"/>
    <mergeCell ref="A1:K1"/>
    <mergeCell ref="E18:G18"/>
    <mergeCell ref="A2:C2"/>
    <mergeCell ref="A7:C7"/>
    <mergeCell ref="E2:G2"/>
  </mergeCells>
  <pageMargins left="0.23622047244094491" right="0.23622047244094491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TODOS</vt:lpstr>
      <vt:lpstr>YOTOCO</vt:lpstr>
      <vt:lpstr>GUACARI</vt:lpstr>
      <vt:lpstr>TULUA</vt:lpstr>
      <vt:lpstr>GINEBRA</vt:lpstr>
      <vt:lpstr>BUGA</vt:lpstr>
      <vt:lpstr>EL CERRITO</vt:lpstr>
      <vt:lpstr>BUGALAGRANDE</vt:lpstr>
      <vt:lpstr>ANDALUCIA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2024-11-18T19:19:13Z</cp:lastPrinted>
  <dcterms:created xsi:type="dcterms:W3CDTF">2023-04-17T15:02:33Z</dcterms:created>
  <dcterms:modified xsi:type="dcterms:W3CDTF">2024-11-18T19:20:21Z</dcterms:modified>
</cp:coreProperties>
</file>